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umi1\Desktop\システム改修\データ提出通知\入力シート\"/>
    </mc:Choice>
  </mc:AlternateContent>
  <xr:revisionPtr revIDLastSave="0" documentId="13_ncr:1_{76E4DAAE-2854-4D93-88C8-FBFDB55110D6}" xr6:coauthVersionLast="47" xr6:coauthVersionMax="47" xr10:uidLastSave="{00000000-0000-0000-0000-000000000000}"/>
  <workbookProtection workbookAlgorithmName="SHA-512" workbookHashValue="b4abtaT4dKLLQVId3azwRZd1YWprVG7llHcnQG5EOamtIk236nbgzKqwDqUZ9lXCu2GZ46J0BMizQayqhf/hAg==" workbookSaltValue="Ae0vvRA4Sl8kGw1D9LNstA==" workbookSpinCount="100000" lockStructure="1"/>
  <bookViews>
    <workbookView xWindow="-120" yWindow="-120" windowWidth="20730" windowHeight="11040" tabRatio="943" xr2:uid="{A5DE940D-641D-4B2D-853C-EB1D51E968CF}"/>
  </bookViews>
  <sheets>
    <sheet name="就職報告書入力シート " sheetId="9" r:id="rId1"/>
    <sheet name="会計年度任用職員に係る注意事項（報告対象条件、勤務日数）" sheetId="50" r:id="rId2"/>
    <sheet name="別途郵送書類" sheetId="47" r:id="rId3"/>
    <sheet name="前歴に係る注意事項" sheetId="53" r:id="rId4"/>
    <sheet name="第5号様式就職報告書（データ反映）" sheetId="45" r:id="rId5"/>
    <sheet name="第5号様式就職報告書 （自由記述）" sheetId="46" r:id="rId6"/>
    <sheet name="団体番号" sheetId="52" r:id="rId7"/>
  </sheets>
  <externalReferences>
    <externalReference r:id="rId8"/>
  </externalReferences>
  <definedNames>
    <definedName name="_xlnm.Print_Area" localSheetId="0">'就職報告書入力シート '!$A$1:$DD$14</definedName>
    <definedName name="_xlnm.Print_Area" localSheetId="5">'第5号様式就職報告書 （自由記述）'!$A$1:$Q$59</definedName>
    <definedName name="_xlnm.Print_Area" localSheetId="4">'第5号様式就職報告書（データ反映）'!$A$1:$Q$59</definedName>
    <definedName name="砂越_理恵" localSheetId="2">#REF!</definedName>
    <definedName name="砂越_理恵">#REF!</definedName>
    <definedName name="作田_佳純" localSheetId="2">#REF!</definedName>
    <definedName name="作田_佳純">#REF!</definedName>
    <definedName name="小野寺_昭子" localSheetId="2">#REF!</definedName>
    <definedName name="小野寺_昭子">#REF!</definedName>
    <definedName name="菅野_瑠奈" localSheetId="2">#REF!</definedName>
    <definedName name="菅野_瑠奈">#REF!</definedName>
    <definedName name="霜山_由依" localSheetId="2">#REF!</definedName>
    <definedName name="霜山_由依">#REF!</definedName>
    <definedName name="木原_未咲" localSheetId="2">#REF!</definedName>
    <definedName name="木原_未咲">#REF!</definedName>
    <definedName name="虷澤_真実" localSheetId="2">[1]試算表!#REF!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41" i="9" l="1"/>
  <c r="CV40" i="9"/>
  <c r="CV39" i="9"/>
  <c r="CV38" i="9"/>
  <c r="CV37" i="9"/>
  <c r="CV36" i="9"/>
  <c r="CV35" i="9"/>
  <c r="CV34" i="9"/>
  <c r="CV33" i="9"/>
  <c r="CV32" i="9"/>
  <c r="CV31" i="9"/>
  <c r="CV30" i="9"/>
  <c r="CV29" i="9"/>
  <c r="CV28" i="9"/>
  <c r="CV27" i="9"/>
  <c r="CV26" i="9"/>
  <c r="CV25" i="9"/>
  <c r="CV24" i="9"/>
  <c r="CV23" i="9"/>
  <c r="CV22" i="9"/>
  <c r="CV21" i="9"/>
  <c r="CV20" i="9"/>
  <c r="CV19" i="9"/>
  <c r="CV18" i="9"/>
  <c r="CV17" i="9"/>
  <c r="CV16" i="9"/>
  <c r="CV15" i="9"/>
  <c r="CV14" i="9"/>
  <c r="CV13" i="9"/>
  <c r="CV12" i="9"/>
  <c r="CV11" i="9"/>
  <c r="F1" i="45" l="1"/>
  <c r="M7" i="45" l="1"/>
  <c r="L14" i="45" l="1"/>
  <c r="CT15" i="9"/>
  <c r="CT16" i="9"/>
  <c r="CT17" i="9"/>
  <c r="CT18" i="9"/>
  <c r="CT19" i="9"/>
  <c r="CT20" i="9"/>
  <c r="CT21" i="9"/>
  <c r="CT22" i="9"/>
  <c r="CT23" i="9"/>
  <c r="CT24" i="9"/>
  <c r="CT25" i="9"/>
  <c r="CT26" i="9"/>
  <c r="CT27" i="9"/>
  <c r="CT28" i="9"/>
  <c r="CT29" i="9"/>
  <c r="CT30" i="9"/>
  <c r="CT31" i="9"/>
  <c r="CT32" i="9"/>
  <c r="CT33" i="9"/>
  <c r="CT34" i="9"/>
  <c r="CT35" i="9"/>
  <c r="CT36" i="9"/>
  <c r="CT37" i="9"/>
  <c r="CT38" i="9"/>
  <c r="CT39" i="9"/>
  <c r="CT40" i="9"/>
  <c r="CT41" i="9"/>
  <c r="CR15" i="9"/>
  <c r="CR16" i="9"/>
  <c r="CR17" i="9"/>
  <c r="CR18" i="9"/>
  <c r="CR19" i="9"/>
  <c r="CR20" i="9"/>
  <c r="CR21" i="9"/>
  <c r="CR22" i="9"/>
  <c r="CR23" i="9"/>
  <c r="CR24" i="9"/>
  <c r="CR25" i="9"/>
  <c r="CR26" i="9"/>
  <c r="CR27" i="9"/>
  <c r="CR28" i="9"/>
  <c r="CR29" i="9"/>
  <c r="CR30" i="9"/>
  <c r="CR31" i="9"/>
  <c r="CR32" i="9"/>
  <c r="CR33" i="9"/>
  <c r="CR34" i="9"/>
  <c r="CR35" i="9"/>
  <c r="CR36" i="9"/>
  <c r="CR37" i="9"/>
  <c r="CR38" i="9"/>
  <c r="CR39" i="9"/>
  <c r="CR40" i="9"/>
  <c r="CR41" i="9"/>
  <c r="CP15" i="9"/>
  <c r="CP16" i="9"/>
  <c r="CP17" i="9"/>
  <c r="CP18" i="9"/>
  <c r="CP19" i="9"/>
  <c r="CP20" i="9"/>
  <c r="CP21" i="9"/>
  <c r="CP22" i="9"/>
  <c r="CP23" i="9"/>
  <c r="CP24" i="9"/>
  <c r="CP25" i="9"/>
  <c r="CP26" i="9"/>
  <c r="CP27" i="9"/>
  <c r="CP28" i="9"/>
  <c r="CP29" i="9"/>
  <c r="CP30" i="9"/>
  <c r="CP31" i="9"/>
  <c r="CP32" i="9"/>
  <c r="CP33" i="9"/>
  <c r="CP34" i="9"/>
  <c r="CP35" i="9"/>
  <c r="CP36" i="9"/>
  <c r="CP37" i="9"/>
  <c r="CP38" i="9"/>
  <c r="CP39" i="9"/>
  <c r="CP40" i="9"/>
  <c r="CP41" i="9"/>
  <c r="CN15" i="9"/>
  <c r="CN16" i="9"/>
  <c r="CN17" i="9"/>
  <c r="CN18" i="9"/>
  <c r="CN19" i="9"/>
  <c r="CN20" i="9"/>
  <c r="CN21" i="9"/>
  <c r="CN22" i="9"/>
  <c r="CN23" i="9"/>
  <c r="CN24" i="9"/>
  <c r="CN25" i="9"/>
  <c r="CN26" i="9"/>
  <c r="CN27" i="9"/>
  <c r="CN28" i="9"/>
  <c r="CN29" i="9"/>
  <c r="CN30" i="9"/>
  <c r="CN31" i="9"/>
  <c r="CN32" i="9"/>
  <c r="CN33" i="9"/>
  <c r="CN34" i="9"/>
  <c r="CN35" i="9"/>
  <c r="CN36" i="9"/>
  <c r="CN37" i="9"/>
  <c r="CN38" i="9"/>
  <c r="CN39" i="9"/>
  <c r="CN40" i="9"/>
  <c r="CN41" i="9"/>
  <c r="CL15" i="9"/>
  <c r="CL16" i="9"/>
  <c r="CL17" i="9"/>
  <c r="CL18" i="9"/>
  <c r="CL19" i="9"/>
  <c r="CL20" i="9"/>
  <c r="CL21" i="9"/>
  <c r="CL22" i="9"/>
  <c r="CL23" i="9"/>
  <c r="CL24" i="9"/>
  <c r="CL25" i="9"/>
  <c r="CL26" i="9"/>
  <c r="CL27" i="9"/>
  <c r="CL28" i="9"/>
  <c r="CL29" i="9"/>
  <c r="CL30" i="9"/>
  <c r="CL31" i="9"/>
  <c r="CL32" i="9"/>
  <c r="CL33" i="9"/>
  <c r="CL34" i="9"/>
  <c r="CL35" i="9"/>
  <c r="CL36" i="9"/>
  <c r="CL37" i="9"/>
  <c r="CL38" i="9"/>
  <c r="CL39" i="9"/>
  <c r="CL40" i="9"/>
  <c r="CL41" i="9"/>
  <c r="CJ15" i="9"/>
  <c r="CJ16" i="9"/>
  <c r="CJ17" i="9"/>
  <c r="CJ18" i="9"/>
  <c r="CJ19" i="9"/>
  <c r="CJ20" i="9"/>
  <c r="CJ21" i="9"/>
  <c r="CJ22" i="9"/>
  <c r="CJ23" i="9"/>
  <c r="CJ24" i="9"/>
  <c r="CJ25" i="9"/>
  <c r="CJ26" i="9"/>
  <c r="CJ27" i="9"/>
  <c r="CJ28" i="9"/>
  <c r="CJ29" i="9"/>
  <c r="CJ30" i="9"/>
  <c r="CJ31" i="9"/>
  <c r="CJ32" i="9"/>
  <c r="CJ33" i="9"/>
  <c r="CJ34" i="9"/>
  <c r="CJ35" i="9"/>
  <c r="CJ36" i="9"/>
  <c r="CJ37" i="9"/>
  <c r="CJ38" i="9"/>
  <c r="CJ39" i="9"/>
  <c r="CJ40" i="9"/>
  <c r="CJ41" i="9"/>
  <c r="CH15" i="9"/>
  <c r="CH16" i="9"/>
  <c r="CH17" i="9"/>
  <c r="CH18" i="9"/>
  <c r="CH19" i="9"/>
  <c r="CH20" i="9"/>
  <c r="CH21" i="9"/>
  <c r="CH22" i="9"/>
  <c r="CH23" i="9"/>
  <c r="CH24" i="9"/>
  <c r="CH25" i="9"/>
  <c r="CH26" i="9"/>
  <c r="CH27" i="9"/>
  <c r="CH28" i="9"/>
  <c r="CH29" i="9"/>
  <c r="CH30" i="9"/>
  <c r="CH31" i="9"/>
  <c r="CH32" i="9"/>
  <c r="CH33" i="9"/>
  <c r="CH34" i="9"/>
  <c r="CH35" i="9"/>
  <c r="CH36" i="9"/>
  <c r="CH37" i="9"/>
  <c r="CH38" i="9"/>
  <c r="CH39" i="9"/>
  <c r="CH40" i="9"/>
  <c r="CH41" i="9"/>
  <c r="CF15" i="9"/>
  <c r="CF16" i="9"/>
  <c r="CF17" i="9"/>
  <c r="CF18" i="9"/>
  <c r="CF19" i="9"/>
  <c r="CF20" i="9"/>
  <c r="CF21" i="9"/>
  <c r="CF22" i="9"/>
  <c r="CF23" i="9"/>
  <c r="CF24" i="9"/>
  <c r="CF25" i="9"/>
  <c r="CF26" i="9"/>
  <c r="CF27" i="9"/>
  <c r="CF28" i="9"/>
  <c r="CF29" i="9"/>
  <c r="CF30" i="9"/>
  <c r="CF31" i="9"/>
  <c r="CF32" i="9"/>
  <c r="CF33" i="9"/>
  <c r="CF34" i="9"/>
  <c r="CF35" i="9"/>
  <c r="CF36" i="9"/>
  <c r="CF37" i="9"/>
  <c r="CF38" i="9"/>
  <c r="CF39" i="9"/>
  <c r="CF40" i="9"/>
  <c r="CF41" i="9"/>
  <c r="CD15" i="9"/>
  <c r="CD16" i="9"/>
  <c r="CD17" i="9"/>
  <c r="CD18" i="9"/>
  <c r="CD19" i="9"/>
  <c r="CD20" i="9"/>
  <c r="CD21" i="9"/>
  <c r="CD22" i="9"/>
  <c r="CD23" i="9"/>
  <c r="CD24" i="9"/>
  <c r="CD25" i="9"/>
  <c r="CD26" i="9"/>
  <c r="CD27" i="9"/>
  <c r="CD28" i="9"/>
  <c r="CD29" i="9"/>
  <c r="CD30" i="9"/>
  <c r="CD31" i="9"/>
  <c r="CD32" i="9"/>
  <c r="CD33" i="9"/>
  <c r="CD34" i="9"/>
  <c r="CD35" i="9"/>
  <c r="CD36" i="9"/>
  <c r="CD37" i="9"/>
  <c r="CD38" i="9"/>
  <c r="CD39" i="9"/>
  <c r="CD40" i="9"/>
  <c r="CD41" i="9"/>
  <c r="CB15" i="9"/>
  <c r="CB16" i="9"/>
  <c r="CB17" i="9"/>
  <c r="CB18" i="9"/>
  <c r="CB19" i="9"/>
  <c r="CB20" i="9"/>
  <c r="CB21" i="9"/>
  <c r="CB22" i="9"/>
  <c r="CB23" i="9"/>
  <c r="CB24" i="9"/>
  <c r="CB25" i="9"/>
  <c r="CB26" i="9"/>
  <c r="CB27" i="9"/>
  <c r="CB28" i="9"/>
  <c r="CB29" i="9"/>
  <c r="CB30" i="9"/>
  <c r="CB31" i="9"/>
  <c r="CB32" i="9"/>
  <c r="CB33" i="9"/>
  <c r="CB34" i="9"/>
  <c r="CB35" i="9"/>
  <c r="CB36" i="9"/>
  <c r="CB37" i="9"/>
  <c r="CB38" i="9"/>
  <c r="CB39" i="9"/>
  <c r="CB40" i="9"/>
  <c r="CB41" i="9"/>
  <c r="BZ15" i="9"/>
  <c r="BZ16" i="9"/>
  <c r="BZ17" i="9"/>
  <c r="BZ18" i="9"/>
  <c r="BZ19" i="9"/>
  <c r="BZ20" i="9"/>
  <c r="BZ21" i="9"/>
  <c r="BZ22" i="9"/>
  <c r="BZ23" i="9"/>
  <c r="BZ24" i="9"/>
  <c r="BZ25" i="9"/>
  <c r="BZ26" i="9"/>
  <c r="BZ27" i="9"/>
  <c r="BZ28" i="9"/>
  <c r="BZ29" i="9"/>
  <c r="BZ30" i="9"/>
  <c r="BZ31" i="9"/>
  <c r="BZ32" i="9"/>
  <c r="BZ33" i="9"/>
  <c r="BZ34" i="9"/>
  <c r="BZ35" i="9"/>
  <c r="BZ36" i="9"/>
  <c r="BZ37" i="9"/>
  <c r="BZ38" i="9"/>
  <c r="BZ39" i="9"/>
  <c r="BZ40" i="9"/>
  <c r="BZ41" i="9"/>
  <c r="BX15" i="9"/>
  <c r="BX16" i="9"/>
  <c r="BX17" i="9"/>
  <c r="BX18" i="9"/>
  <c r="BX19" i="9"/>
  <c r="BX20" i="9"/>
  <c r="BX21" i="9"/>
  <c r="BX22" i="9"/>
  <c r="BX23" i="9"/>
  <c r="BX24" i="9"/>
  <c r="BX25" i="9"/>
  <c r="BX26" i="9"/>
  <c r="BX27" i="9"/>
  <c r="BX28" i="9"/>
  <c r="BX29" i="9"/>
  <c r="BX30" i="9"/>
  <c r="BX31" i="9"/>
  <c r="BX32" i="9"/>
  <c r="BX33" i="9"/>
  <c r="BX34" i="9"/>
  <c r="BX35" i="9"/>
  <c r="BX36" i="9"/>
  <c r="BX37" i="9"/>
  <c r="BX38" i="9"/>
  <c r="BX39" i="9"/>
  <c r="BX40" i="9"/>
  <c r="BX41" i="9"/>
  <c r="BV15" i="9"/>
  <c r="BV16" i="9"/>
  <c r="BV17" i="9"/>
  <c r="BV18" i="9"/>
  <c r="BV19" i="9"/>
  <c r="BV20" i="9"/>
  <c r="BV21" i="9"/>
  <c r="BV22" i="9"/>
  <c r="BV23" i="9"/>
  <c r="BV24" i="9"/>
  <c r="BV25" i="9"/>
  <c r="BV26" i="9"/>
  <c r="BV27" i="9"/>
  <c r="BV28" i="9"/>
  <c r="BV29" i="9"/>
  <c r="BV30" i="9"/>
  <c r="BV31" i="9"/>
  <c r="BV32" i="9"/>
  <c r="BV33" i="9"/>
  <c r="BV34" i="9"/>
  <c r="BV35" i="9"/>
  <c r="BV36" i="9"/>
  <c r="BV37" i="9"/>
  <c r="BV38" i="9"/>
  <c r="BV39" i="9"/>
  <c r="BV40" i="9"/>
  <c r="BV41" i="9"/>
  <c r="BT15" i="9"/>
  <c r="BT16" i="9"/>
  <c r="BT17" i="9"/>
  <c r="BT18" i="9"/>
  <c r="BT19" i="9"/>
  <c r="BT20" i="9"/>
  <c r="BT21" i="9"/>
  <c r="BT22" i="9"/>
  <c r="BT23" i="9"/>
  <c r="BT24" i="9"/>
  <c r="BT25" i="9"/>
  <c r="BT26" i="9"/>
  <c r="BT27" i="9"/>
  <c r="BT28" i="9"/>
  <c r="BT29" i="9"/>
  <c r="BT30" i="9"/>
  <c r="BT31" i="9"/>
  <c r="BT32" i="9"/>
  <c r="BT33" i="9"/>
  <c r="BT34" i="9"/>
  <c r="BT35" i="9"/>
  <c r="BT36" i="9"/>
  <c r="BT37" i="9"/>
  <c r="BT38" i="9"/>
  <c r="BT39" i="9"/>
  <c r="BT40" i="9"/>
  <c r="BT41" i="9"/>
  <c r="BR15" i="9"/>
  <c r="BR16" i="9"/>
  <c r="BR17" i="9"/>
  <c r="BR18" i="9"/>
  <c r="BR19" i="9"/>
  <c r="BR20" i="9"/>
  <c r="BR21" i="9"/>
  <c r="BR22" i="9"/>
  <c r="BR23" i="9"/>
  <c r="BR24" i="9"/>
  <c r="BR25" i="9"/>
  <c r="BR26" i="9"/>
  <c r="BR27" i="9"/>
  <c r="BR28" i="9"/>
  <c r="BR29" i="9"/>
  <c r="BR30" i="9"/>
  <c r="BR31" i="9"/>
  <c r="BR32" i="9"/>
  <c r="BR33" i="9"/>
  <c r="BR34" i="9"/>
  <c r="BR35" i="9"/>
  <c r="BR36" i="9"/>
  <c r="BR37" i="9"/>
  <c r="BR38" i="9"/>
  <c r="BR39" i="9"/>
  <c r="BR40" i="9"/>
  <c r="BR41" i="9"/>
  <c r="BP15" i="9"/>
  <c r="BP16" i="9"/>
  <c r="BP17" i="9"/>
  <c r="BP18" i="9"/>
  <c r="BP19" i="9"/>
  <c r="BP20" i="9"/>
  <c r="BP21" i="9"/>
  <c r="BP22" i="9"/>
  <c r="BP23" i="9"/>
  <c r="BP24" i="9"/>
  <c r="BP25" i="9"/>
  <c r="BP26" i="9"/>
  <c r="BP27" i="9"/>
  <c r="BP28" i="9"/>
  <c r="BP29" i="9"/>
  <c r="BP30" i="9"/>
  <c r="BP31" i="9"/>
  <c r="BP32" i="9"/>
  <c r="BP33" i="9"/>
  <c r="BP34" i="9"/>
  <c r="BP35" i="9"/>
  <c r="BP36" i="9"/>
  <c r="BP37" i="9"/>
  <c r="BP38" i="9"/>
  <c r="BP39" i="9"/>
  <c r="BP40" i="9"/>
  <c r="BP41" i="9"/>
  <c r="BN15" i="9"/>
  <c r="BN16" i="9"/>
  <c r="BN17" i="9"/>
  <c r="BN18" i="9"/>
  <c r="BN19" i="9"/>
  <c r="BN20" i="9"/>
  <c r="BN21" i="9"/>
  <c r="BN22" i="9"/>
  <c r="BN23" i="9"/>
  <c r="BN24" i="9"/>
  <c r="BN25" i="9"/>
  <c r="BN26" i="9"/>
  <c r="BN27" i="9"/>
  <c r="BN28" i="9"/>
  <c r="BN29" i="9"/>
  <c r="BN30" i="9"/>
  <c r="BN31" i="9"/>
  <c r="BN32" i="9"/>
  <c r="BN33" i="9"/>
  <c r="BN34" i="9"/>
  <c r="BN35" i="9"/>
  <c r="BN36" i="9"/>
  <c r="BN37" i="9"/>
  <c r="BN38" i="9"/>
  <c r="BN39" i="9"/>
  <c r="BN40" i="9"/>
  <c r="BN41" i="9"/>
  <c r="BL15" i="9"/>
  <c r="BL16" i="9"/>
  <c r="BL17" i="9"/>
  <c r="BL18" i="9"/>
  <c r="BL19" i="9"/>
  <c r="BL20" i="9"/>
  <c r="BL21" i="9"/>
  <c r="BL22" i="9"/>
  <c r="BL23" i="9"/>
  <c r="BL24" i="9"/>
  <c r="BL25" i="9"/>
  <c r="BL26" i="9"/>
  <c r="BL27" i="9"/>
  <c r="BL28" i="9"/>
  <c r="BL29" i="9"/>
  <c r="BL30" i="9"/>
  <c r="BL31" i="9"/>
  <c r="BL32" i="9"/>
  <c r="BL33" i="9"/>
  <c r="BL34" i="9"/>
  <c r="BL35" i="9"/>
  <c r="BL36" i="9"/>
  <c r="BL37" i="9"/>
  <c r="BL38" i="9"/>
  <c r="BL39" i="9"/>
  <c r="BL40" i="9"/>
  <c r="BL41" i="9"/>
  <c r="U15" i="9"/>
  <c r="U16" i="9"/>
  <c r="U17" i="9"/>
  <c r="U18" i="9"/>
  <c r="U19" i="9"/>
  <c r="U20" i="9"/>
  <c r="U21" i="9"/>
  <c r="U22" i="9"/>
  <c r="U23" i="9"/>
  <c r="U24" i="9"/>
  <c r="U25" i="9"/>
  <c r="U26" i="9"/>
  <c r="U27" i="9"/>
  <c r="U28" i="9"/>
  <c r="U29" i="9"/>
  <c r="U30" i="9"/>
  <c r="U31" i="9"/>
  <c r="U32" i="9"/>
  <c r="U33" i="9"/>
  <c r="U34" i="9"/>
  <c r="U35" i="9"/>
  <c r="U36" i="9"/>
  <c r="U37" i="9"/>
  <c r="U38" i="9"/>
  <c r="U39" i="9"/>
  <c r="U40" i="9"/>
  <c r="U41" i="9"/>
  <c r="S15" i="9"/>
  <c r="S16" i="9"/>
  <c r="S17" i="9"/>
  <c r="S18" i="9"/>
  <c r="S19" i="9"/>
  <c r="S20" i="9"/>
  <c r="S21" i="9"/>
  <c r="S22" i="9"/>
  <c r="S23" i="9"/>
  <c r="S24" i="9"/>
  <c r="S25" i="9"/>
  <c r="S26" i="9"/>
  <c r="S27" i="9"/>
  <c r="S28" i="9"/>
  <c r="S29" i="9"/>
  <c r="S30" i="9"/>
  <c r="S31" i="9"/>
  <c r="S32" i="9"/>
  <c r="S33" i="9"/>
  <c r="S34" i="9"/>
  <c r="S35" i="9"/>
  <c r="S36" i="9"/>
  <c r="S37" i="9"/>
  <c r="S38" i="9"/>
  <c r="S39" i="9"/>
  <c r="S40" i="9"/>
  <c r="S41" i="9"/>
  <c r="U11" i="9"/>
  <c r="U13" i="9"/>
  <c r="U14" i="9"/>
  <c r="S11" i="9"/>
  <c r="S13" i="9"/>
  <c r="S14" i="9"/>
  <c r="U12" i="9"/>
  <c r="S12" i="9"/>
  <c r="BI13" i="9"/>
  <c r="CT14" i="9"/>
  <c r="CT13" i="9"/>
  <c r="CT12" i="9"/>
  <c r="CT11" i="9"/>
  <c r="CP14" i="9"/>
  <c r="CP13" i="9"/>
  <c r="CP12" i="9"/>
  <c r="CP11" i="9"/>
  <c r="CL14" i="9"/>
  <c r="CL13" i="9"/>
  <c r="CL12" i="9"/>
  <c r="CL11" i="9"/>
  <c r="CH14" i="9"/>
  <c r="CH13" i="9"/>
  <c r="CH12" i="9"/>
  <c r="CH11" i="9"/>
  <c r="CD14" i="9"/>
  <c r="CD13" i="9"/>
  <c r="CD12" i="9"/>
  <c r="CD11" i="9"/>
  <c r="BZ14" i="9"/>
  <c r="BZ13" i="9"/>
  <c r="BZ12" i="9"/>
  <c r="BZ11" i="9"/>
  <c r="BV14" i="9"/>
  <c r="BV13" i="9"/>
  <c r="BV12" i="9"/>
  <c r="BV11" i="9"/>
  <c r="BR14" i="9"/>
  <c r="BR13" i="9"/>
  <c r="BR12" i="9"/>
  <c r="BR11" i="9"/>
  <c r="CR14" i="9"/>
  <c r="CR13" i="9"/>
  <c r="CR12" i="9"/>
  <c r="CR11" i="9"/>
  <c r="CN14" i="9"/>
  <c r="CN13" i="9"/>
  <c r="CN12" i="9"/>
  <c r="CN11" i="9"/>
  <c r="CJ14" i="9"/>
  <c r="CJ13" i="9"/>
  <c r="CJ12" i="9"/>
  <c r="CJ11" i="9"/>
  <c r="CF14" i="9"/>
  <c r="CF13" i="9"/>
  <c r="CF12" i="9"/>
  <c r="CF11" i="9"/>
  <c r="CB14" i="9"/>
  <c r="CB13" i="9"/>
  <c r="CB12" i="9"/>
  <c r="CB11" i="9"/>
  <c r="BX14" i="9"/>
  <c r="BX13" i="9"/>
  <c r="BX12" i="9"/>
  <c r="BX11" i="9"/>
  <c r="BT14" i="9"/>
  <c r="BT13" i="9"/>
  <c r="BT12" i="9"/>
  <c r="BT11" i="9"/>
  <c r="BP14" i="9"/>
  <c r="BP13" i="9"/>
  <c r="BP12" i="9"/>
  <c r="BP11" i="9"/>
  <c r="BN13" i="9"/>
  <c r="BN14" i="9"/>
  <c r="BL13" i="9"/>
  <c r="BL14" i="9"/>
  <c r="BL11" i="9"/>
  <c r="BN11" i="9"/>
  <c r="BN12" i="9"/>
  <c r="BL12" i="9"/>
  <c r="BA14" i="9"/>
  <c r="AR14" i="9"/>
  <c r="AI14" i="9"/>
  <c r="Z14" i="9"/>
  <c r="C8" i="9"/>
  <c r="K13" i="9"/>
  <c r="N17" i="45" l="1"/>
  <c r="N16" i="45"/>
  <c r="C4" i="45"/>
  <c r="H4" i="45"/>
  <c r="O13" i="45"/>
  <c r="O12" i="45"/>
  <c r="O11" i="45"/>
  <c r="O10" i="45"/>
  <c r="N13" i="45"/>
  <c r="N12" i="45"/>
  <c r="N11" i="45"/>
  <c r="N10" i="45"/>
  <c r="L13" i="45"/>
  <c r="L12" i="45"/>
  <c r="L11" i="45"/>
  <c r="L10" i="45"/>
  <c r="J13" i="45"/>
  <c r="J12" i="45"/>
  <c r="J11" i="45"/>
  <c r="J10" i="45"/>
  <c r="H13" i="45"/>
  <c r="H12" i="45"/>
  <c r="H11" i="45"/>
  <c r="H10" i="45"/>
  <c r="F13" i="45"/>
  <c r="F12" i="45"/>
  <c r="F11" i="45"/>
  <c r="F10" i="45"/>
  <c r="C13" i="45"/>
  <c r="C12" i="45"/>
  <c r="C11" i="45"/>
  <c r="C10" i="45"/>
  <c r="Z16" i="9"/>
  <c r="AI16" i="9"/>
  <c r="C6" i="45" l="1"/>
  <c r="BI17" i="9" l="1"/>
  <c r="BA17" i="9"/>
  <c r="AR17" i="9"/>
  <c r="AI17" i="9"/>
  <c r="Z17" i="9"/>
  <c r="BI16" i="9"/>
  <c r="BA16" i="9"/>
  <c r="AR16" i="9"/>
  <c r="BI15" i="9"/>
  <c r="BA15" i="9"/>
  <c r="AR15" i="9"/>
  <c r="AI15" i="9"/>
  <c r="Z15" i="9"/>
  <c r="K17" i="9"/>
  <c r="K15" i="9"/>
  <c r="K16" i="9"/>
  <c r="BI41" i="9" l="1"/>
  <c r="BI40" i="9"/>
  <c r="BI39" i="9"/>
  <c r="BI38" i="9"/>
  <c r="BI37" i="9"/>
  <c r="BI36" i="9"/>
  <c r="BI35" i="9"/>
  <c r="BI34" i="9"/>
  <c r="BI33" i="9"/>
  <c r="BI32" i="9"/>
  <c r="BI31" i="9"/>
  <c r="BI30" i="9"/>
  <c r="BI29" i="9"/>
  <c r="BI28" i="9"/>
  <c r="BI27" i="9"/>
  <c r="BI26" i="9"/>
  <c r="BI25" i="9"/>
  <c r="BI24" i="9"/>
  <c r="BI23" i="9"/>
  <c r="BI22" i="9"/>
  <c r="BI21" i="9"/>
  <c r="BI20" i="9"/>
  <c r="BI19" i="9"/>
  <c r="BI18" i="9"/>
  <c r="BI14" i="9"/>
  <c r="BI12" i="9"/>
  <c r="BI11" i="9"/>
  <c r="BA41" i="9"/>
  <c r="BA40" i="9"/>
  <c r="BA39" i="9"/>
  <c r="BA38" i="9"/>
  <c r="BA37" i="9"/>
  <c r="BA36" i="9"/>
  <c r="BA35" i="9"/>
  <c r="BA34" i="9"/>
  <c r="BA33" i="9"/>
  <c r="BA32" i="9"/>
  <c r="BA31" i="9"/>
  <c r="BA30" i="9"/>
  <c r="BA29" i="9"/>
  <c r="BA28" i="9"/>
  <c r="BA27" i="9"/>
  <c r="BA26" i="9"/>
  <c r="BA25" i="9"/>
  <c r="BA24" i="9"/>
  <c r="BA23" i="9"/>
  <c r="BA22" i="9"/>
  <c r="BA21" i="9"/>
  <c r="BA20" i="9"/>
  <c r="BA19" i="9"/>
  <c r="BA18" i="9"/>
  <c r="BA12" i="9"/>
  <c r="BA11" i="9"/>
  <c r="AR41" i="9"/>
  <c r="AR40" i="9"/>
  <c r="AR39" i="9"/>
  <c r="AR38" i="9"/>
  <c r="AR37" i="9"/>
  <c r="AR36" i="9"/>
  <c r="AR35" i="9"/>
  <c r="AR34" i="9"/>
  <c r="AR33" i="9"/>
  <c r="AR32" i="9"/>
  <c r="AR31" i="9"/>
  <c r="AR30" i="9"/>
  <c r="AR29" i="9"/>
  <c r="AR28" i="9"/>
  <c r="AR27" i="9"/>
  <c r="AR26" i="9"/>
  <c r="AR25" i="9"/>
  <c r="AR24" i="9"/>
  <c r="AR23" i="9"/>
  <c r="AR22" i="9"/>
  <c r="AR21" i="9"/>
  <c r="AR20" i="9"/>
  <c r="AR19" i="9"/>
  <c r="AR18" i="9"/>
  <c r="AR12" i="9"/>
  <c r="AR11" i="9"/>
  <c r="AI41" i="9"/>
  <c r="AI40" i="9"/>
  <c r="AI39" i="9"/>
  <c r="AI38" i="9"/>
  <c r="AI37" i="9"/>
  <c r="AI36" i="9"/>
  <c r="AI35" i="9"/>
  <c r="AI34" i="9"/>
  <c r="AI33" i="9"/>
  <c r="AI32" i="9"/>
  <c r="AI31" i="9"/>
  <c r="AI30" i="9"/>
  <c r="AI29" i="9"/>
  <c r="AI28" i="9"/>
  <c r="AI27" i="9"/>
  <c r="AI26" i="9"/>
  <c r="AI25" i="9"/>
  <c r="AI24" i="9"/>
  <c r="AI23" i="9"/>
  <c r="AI22" i="9"/>
  <c r="AI21" i="9"/>
  <c r="AI20" i="9"/>
  <c r="AI19" i="9"/>
  <c r="AI18" i="9"/>
  <c r="AI12" i="9"/>
  <c r="AI11" i="9"/>
  <c r="Z18" i="9"/>
  <c r="Z19" i="9"/>
  <c r="Z20" i="9"/>
  <c r="Z21" i="9"/>
  <c r="Z22" i="9"/>
  <c r="Z23" i="9"/>
  <c r="Z24" i="9"/>
  <c r="Z25" i="9"/>
  <c r="Z26" i="9"/>
  <c r="Z27" i="9"/>
  <c r="Z28" i="9"/>
  <c r="Z29" i="9"/>
  <c r="Z30" i="9"/>
  <c r="Z31" i="9"/>
  <c r="Z32" i="9"/>
  <c r="Z33" i="9"/>
  <c r="Z34" i="9"/>
  <c r="Z35" i="9"/>
  <c r="Z36" i="9"/>
  <c r="Z37" i="9"/>
  <c r="Z38" i="9"/>
  <c r="Z39" i="9"/>
  <c r="Z40" i="9"/>
  <c r="Z41" i="9"/>
  <c r="Z12" i="9"/>
  <c r="Z11" i="9"/>
  <c r="K14" i="9"/>
  <c r="K39" i="9"/>
  <c r="K41" i="9"/>
  <c r="K20" i="9"/>
  <c r="K18" i="9"/>
  <c r="K38" i="9"/>
  <c r="K33" i="9"/>
  <c r="K24" i="9"/>
  <c r="K32" i="9"/>
  <c r="K21" i="9"/>
  <c r="K36" i="9"/>
  <c r="K27" i="9"/>
  <c r="K31" i="9"/>
  <c r="K22" i="9"/>
  <c r="K25" i="9"/>
  <c r="K37" i="9"/>
  <c r="K23" i="9"/>
  <c r="K11" i="9"/>
  <c r="K29" i="9"/>
  <c r="K35" i="9"/>
  <c r="K28" i="9"/>
  <c r="K40" i="9"/>
  <c r="K34" i="9"/>
  <c r="K26" i="9"/>
  <c r="K30" i="9"/>
  <c r="K19" i="9"/>
  <c r="P7" i="45" l="1"/>
  <c r="M8" i="45"/>
  <c r="G7" i="45"/>
  <c r="C7" i="45"/>
  <c r="O5" i="45"/>
  <c r="M5" i="45"/>
  <c r="K12" i="9"/>
  <c r="C5" i="45" l="1"/>
</calcChain>
</file>

<file path=xl/sharedStrings.xml><?xml version="1.0" encoding="utf-8"?>
<sst xmlns="http://schemas.openxmlformats.org/spreadsheetml/2006/main" count="679" uniqueCount="345">
  <si>
    <t>退職事由</t>
    <rPh sb="0" eb="4">
      <t>タイショクジユウ</t>
    </rPh>
    <phoneticPr fontId="1"/>
  </si>
  <si>
    <t>団体名</t>
    <rPh sb="0" eb="3">
      <t>ダンタイメイ</t>
    </rPh>
    <phoneticPr fontId="1"/>
  </si>
  <si>
    <t>職員番号</t>
    <rPh sb="0" eb="4">
      <t>ショクインバンゴウ</t>
    </rPh>
    <phoneticPr fontId="1"/>
  </si>
  <si>
    <t>氏名</t>
    <rPh sb="0" eb="2">
      <t>シメイ</t>
    </rPh>
    <phoneticPr fontId="1"/>
  </si>
  <si>
    <t>就職年月日</t>
    <rPh sb="0" eb="5">
      <t>シュウショクネンガッピ</t>
    </rPh>
    <phoneticPr fontId="1"/>
  </si>
  <si>
    <t>職名</t>
    <rPh sb="0" eb="2">
      <t>ショクメイ</t>
    </rPh>
    <phoneticPr fontId="1"/>
  </si>
  <si>
    <t>性別</t>
    <rPh sb="0" eb="2">
      <t>セイベツ</t>
    </rPh>
    <phoneticPr fontId="1"/>
  </si>
  <si>
    <t>生年月日</t>
    <rPh sb="0" eb="4">
      <t>セイネンガッピ</t>
    </rPh>
    <phoneticPr fontId="1"/>
  </si>
  <si>
    <t>給料表</t>
    <rPh sb="0" eb="3">
      <t>キュウリョウヒョウ</t>
    </rPh>
    <phoneticPr fontId="1"/>
  </si>
  <si>
    <t>給料月額</t>
    <rPh sb="0" eb="4">
      <t>キュウリョウゲツガク</t>
    </rPh>
    <phoneticPr fontId="1"/>
  </si>
  <si>
    <t>退職年月日</t>
    <rPh sb="0" eb="5">
      <t>タイショクネンガッピ</t>
    </rPh>
    <phoneticPr fontId="1"/>
  </si>
  <si>
    <t>備考</t>
    <rPh sb="0" eb="2">
      <t>ビコウ</t>
    </rPh>
    <phoneticPr fontId="1"/>
  </si>
  <si>
    <t>団体長</t>
    <rPh sb="0" eb="3">
      <t>ダンタイチョウ</t>
    </rPh>
    <phoneticPr fontId="1"/>
  </si>
  <si>
    <t>会計年度任用職員</t>
    <rPh sb="0" eb="8">
      <t>カイケイネンドニンヨウショクイン</t>
    </rPh>
    <phoneticPr fontId="1"/>
  </si>
  <si>
    <t>その他</t>
  </si>
  <si>
    <t>退職年月日</t>
    <rPh sb="0" eb="2">
      <t>タイショク</t>
    </rPh>
    <rPh sb="2" eb="5">
      <t>ネンガッピ</t>
    </rPh>
    <phoneticPr fontId="7"/>
  </si>
  <si>
    <t>就職年月日</t>
    <rPh sb="0" eb="2">
      <t>シュウショク</t>
    </rPh>
    <rPh sb="2" eb="5">
      <t>ネンガッピ</t>
    </rPh>
    <phoneticPr fontId="7"/>
  </si>
  <si>
    <t>就職年月日</t>
    <rPh sb="0" eb="2">
      <t>シュウショク</t>
    </rPh>
    <rPh sb="2" eb="5">
      <t>ネンガッピ</t>
    </rPh>
    <phoneticPr fontId="1"/>
  </si>
  <si>
    <t>任期</t>
    <rPh sb="0" eb="2">
      <t>ニンキ</t>
    </rPh>
    <phoneticPr fontId="1"/>
  </si>
  <si>
    <t>主事</t>
    <rPh sb="0" eb="2">
      <t>シュジ</t>
    </rPh>
    <phoneticPr fontId="1"/>
  </si>
  <si>
    <r>
      <rPr>
        <b/>
        <sz val="9"/>
        <rFont val="ＭＳ Ｐゴシック"/>
        <family val="3"/>
        <charset val="128"/>
      </rPr>
      <t>第５号様式</t>
    </r>
    <r>
      <rPr>
        <sz val="9"/>
        <rFont val="ＭＳ 明朝"/>
        <family val="1"/>
        <charset val="128"/>
      </rPr>
      <t>（第２条）</t>
    </r>
    <phoneticPr fontId="6"/>
  </si>
  <si>
    <t>就　職　報　告　書（職 員 台 帳）</t>
  </si>
  <si>
    <t>団 体 名</t>
    <rPh sb="0" eb="1">
      <t>ダン</t>
    </rPh>
    <rPh sb="2" eb="3">
      <t>カラダ</t>
    </rPh>
    <rPh sb="4" eb="5">
      <t>メイ</t>
    </rPh>
    <phoneticPr fontId="6"/>
  </si>
  <si>
    <t>職員番号</t>
    <rPh sb="0" eb="1">
      <t>ショク</t>
    </rPh>
    <rPh sb="1" eb="2">
      <t>イン</t>
    </rPh>
    <rPh sb="2" eb="3">
      <t>バン</t>
    </rPh>
    <rPh sb="3" eb="4">
      <t>ゴウ</t>
    </rPh>
    <phoneticPr fontId="6"/>
  </si>
  <si>
    <t>ふりがな</t>
    <phoneticPr fontId="6"/>
  </si>
  <si>
    <t>※改姓</t>
    <rPh sb="1" eb="2">
      <t>カイ</t>
    </rPh>
    <rPh sb="2" eb="3">
      <t>セイ</t>
    </rPh>
    <phoneticPr fontId="6"/>
  </si>
  <si>
    <t>性別</t>
    <rPh sb="0" eb="2">
      <t>セイベツ</t>
    </rPh>
    <phoneticPr fontId="7"/>
  </si>
  <si>
    <t>生年月日</t>
    <rPh sb="0" eb="2">
      <t>セイネン</t>
    </rPh>
    <rPh sb="2" eb="4">
      <t>ガッピ</t>
    </rPh>
    <phoneticPr fontId="6"/>
  </si>
  <si>
    <t>氏　　名</t>
    <rPh sb="0" eb="1">
      <t>シ</t>
    </rPh>
    <rPh sb="3" eb="4">
      <t>メイ</t>
    </rPh>
    <phoneticPr fontId="6"/>
  </si>
  <si>
    <t>就職年月日</t>
    <rPh sb="0" eb="1">
      <t>ツ</t>
    </rPh>
    <rPh sb="1" eb="2">
      <t>ショク</t>
    </rPh>
    <rPh sb="2" eb="3">
      <t>ネン</t>
    </rPh>
    <rPh sb="3" eb="4">
      <t>ガツ</t>
    </rPh>
    <rPh sb="4" eb="5">
      <t>ニチ</t>
    </rPh>
    <phoneticPr fontId="6"/>
  </si>
  <si>
    <t>職名</t>
    <rPh sb="0" eb="2">
      <t>ショクメイ</t>
    </rPh>
    <phoneticPr fontId="6"/>
  </si>
  <si>
    <t>給料表
及び
級号給</t>
    <rPh sb="0" eb="2">
      <t>キュウリョウ</t>
    </rPh>
    <rPh sb="2" eb="3">
      <t>ヒョウ</t>
    </rPh>
    <rPh sb="4" eb="5">
      <t>オヨ</t>
    </rPh>
    <rPh sb="7" eb="8">
      <t>キュウ</t>
    </rPh>
    <rPh sb="8" eb="10">
      <t>ゴウキュウ</t>
    </rPh>
    <phoneticPr fontId="7"/>
  </si>
  <si>
    <t>給料月額</t>
    <rPh sb="0" eb="2">
      <t>キュウリョウ</t>
    </rPh>
    <rPh sb="2" eb="4">
      <t>ゲツガク</t>
    </rPh>
    <phoneticPr fontId="7"/>
  </si>
  <si>
    <t>前　　歴</t>
    <rPh sb="0" eb="1">
      <t>マエ</t>
    </rPh>
    <rPh sb="3" eb="4">
      <t>レキ</t>
    </rPh>
    <phoneticPr fontId="6"/>
  </si>
  <si>
    <t>団　　　体　　　名</t>
    <rPh sb="0" eb="1">
      <t>ダン</t>
    </rPh>
    <rPh sb="4" eb="5">
      <t>カラダ</t>
    </rPh>
    <rPh sb="8" eb="9">
      <t>メイ</t>
    </rPh>
    <phoneticPr fontId="6"/>
  </si>
  <si>
    <t>職　　名</t>
    <rPh sb="0" eb="1">
      <t>ショク</t>
    </rPh>
    <rPh sb="3" eb="4">
      <t>メイ</t>
    </rPh>
    <phoneticPr fontId="6"/>
  </si>
  <si>
    <t>退 職 事 由</t>
    <rPh sb="0" eb="1">
      <t>タイ</t>
    </rPh>
    <rPh sb="2" eb="3">
      <t>ショク</t>
    </rPh>
    <rPh sb="4" eb="5">
      <t>コト</t>
    </rPh>
    <rPh sb="6" eb="7">
      <t>ヨシ</t>
    </rPh>
    <phoneticPr fontId="6"/>
  </si>
  <si>
    <t>退職手当</t>
    <rPh sb="0" eb="2">
      <t>タイショク</t>
    </rPh>
    <rPh sb="2" eb="4">
      <t>テアテ</t>
    </rPh>
    <phoneticPr fontId="6"/>
  </si>
  <si>
    <t>備　　　　　　考</t>
    <rPh sb="0" eb="1">
      <t>ソノウ</t>
    </rPh>
    <rPh sb="7" eb="8">
      <t>コウ</t>
    </rPh>
    <phoneticPr fontId="6"/>
  </si>
  <si>
    <t>　　　　　 福島県市町村総合事務組合管理者</t>
    <rPh sb="6" eb="9">
      <t>フクシマケン</t>
    </rPh>
    <rPh sb="9" eb="12">
      <t>シチョウソン</t>
    </rPh>
    <rPh sb="12" eb="14">
      <t>ソウゴウ</t>
    </rPh>
    <rPh sb="14" eb="16">
      <t>ジム</t>
    </rPh>
    <rPh sb="16" eb="18">
      <t>クミアイ</t>
    </rPh>
    <rPh sb="18" eb="21">
      <t>カンリシャ</t>
    </rPh>
    <phoneticPr fontId="6"/>
  </si>
  <si>
    <t>団体長</t>
    <rPh sb="0" eb="2">
      <t>ダンタイ</t>
    </rPh>
    <rPh sb="2" eb="3">
      <t>チョウ</t>
    </rPh>
    <phoneticPr fontId="6"/>
  </si>
  <si>
    <t>氏名</t>
    <rPh sb="0" eb="2">
      <t>シメイ</t>
    </rPh>
    <phoneticPr fontId="6"/>
  </si>
  <si>
    <t>※　職　　　　　　　　　　歴</t>
    <rPh sb="2" eb="3">
      <t>ショク</t>
    </rPh>
    <rPh sb="13" eb="14">
      <t>レキ</t>
    </rPh>
    <phoneticPr fontId="6"/>
  </si>
  <si>
    <t>※　退　職　手　当　支　給　事　情</t>
    <rPh sb="2" eb="3">
      <t>タイ</t>
    </rPh>
    <rPh sb="4" eb="5">
      <t>ショク</t>
    </rPh>
    <rPh sb="6" eb="7">
      <t>テ</t>
    </rPh>
    <rPh sb="8" eb="9">
      <t>トウ</t>
    </rPh>
    <rPh sb="10" eb="11">
      <t>シ</t>
    </rPh>
    <rPh sb="12" eb="13">
      <t>キュウ</t>
    </rPh>
    <rPh sb="14" eb="15">
      <t>コト</t>
    </rPh>
    <rPh sb="16" eb="17">
      <t>ジョウ</t>
    </rPh>
    <phoneticPr fontId="7"/>
  </si>
  <si>
    <t>年　月　日</t>
    <rPh sb="0" eb="1">
      <t>ネン</t>
    </rPh>
    <rPh sb="2" eb="3">
      <t>ガツ</t>
    </rPh>
    <rPh sb="4" eb="5">
      <t>ニチ</t>
    </rPh>
    <phoneticPr fontId="6"/>
  </si>
  <si>
    <t>記　　　　　　　　　　　　　事</t>
    <rPh sb="0" eb="1">
      <t>キ</t>
    </rPh>
    <rPh sb="14" eb="15">
      <t>コト</t>
    </rPh>
    <phoneticPr fontId="6"/>
  </si>
  <si>
    <t>給 料 月 額</t>
    <rPh sb="0" eb="1">
      <t>キュウ</t>
    </rPh>
    <rPh sb="2" eb="3">
      <t>リョウ</t>
    </rPh>
    <rPh sb="4" eb="5">
      <t>ガツ</t>
    </rPh>
    <rPh sb="6" eb="7">
      <t>ガク</t>
    </rPh>
    <phoneticPr fontId="6"/>
  </si>
  <si>
    <t>勤　続　期　間</t>
    <rPh sb="0" eb="1">
      <t>ツトム</t>
    </rPh>
    <rPh sb="2" eb="3">
      <t>ゾク</t>
    </rPh>
    <rPh sb="4" eb="5">
      <t>キ</t>
    </rPh>
    <rPh sb="6" eb="7">
      <t>アイダ</t>
    </rPh>
    <phoneticPr fontId="6"/>
  </si>
  <si>
    <t>年　　　　　　　月</t>
    <rPh sb="0" eb="1">
      <t>ネン</t>
    </rPh>
    <rPh sb="8" eb="9">
      <t>ツキ</t>
    </rPh>
    <phoneticPr fontId="7"/>
  </si>
  <si>
    <t xml:space="preserve"> ・　　・</t>
    <phoneticPr fontId="6"/>
  </si>
  <si>
    <t xml:space="preserve">円 </t>
    <rPh sb="0" eb="1">
      <t>エン</t>
    </rPh>
    <phoneticPr fontId="6"/>
  </si>
  <si>
    <t>給　料　月　額</t>
    <rPh sb="0" eb="1">
      <t>キュウ</t>
    </rPh>
    <rPh sb="2" eb="3">
      <t>リョウ</t>
    </rPh>
    <rPh sb="4" eb="5">
      <t>ガツ</t>
    </rPh>
    <rPh sb="6" eb="7">
      <t>ガク</t>
    </rPh>
    <phoneticPr fontId="6"/>
  </si>
  <si>
    <t>円</t>
    <rPh sb="0" eb="1">
      <t>エン</t>
    </rPh>
    <phoneticPr fontId="7"/>
  </si>
  <si>
    <t>（改定） 　　　　　　　円</t>
    <rPh sb="1" eb="3">
      <t>カイテイ</t>
    </rPh>
    <rPh sb="12" eb="13">
      <t>エン</t>
    </rPh>
    <phoneticPr fontId="6"/>
  </si>
  <si>
    <t>該　当　事　項</t>
    <rPh sb="0" eb="1">
      <t>ソノ</t>
    </rPh>
    <rPh sb="2" eb="3">
      <t>トウ</t>
    </rPh>
    <rPh sb="4" eb="5">
      <t>コト</t>
    </rPh>
    <rPh sb="6" eb="7">
      <t>コウ</t>
    </rPh>
    <phoneticPr fontId="6"/>
  </si>
  <si>
    <t>　条例第　　　　条第　　　　項（附則第　　　　　項）</t>
    <rPh sb="1" eb="3">
      <t>ジョウレイ</t>
    </rPh>
    <rPh sb="3" eb="4">
      <t>ダイ</t>
    </rPh>
    <rPh sb="8" eb="9">
      <t>ジョウ</t>
    </rPh>
    <rPh sb="9" eb="10">
      <t>ダイ</t>
    </rPh>
    <rPh sb="14" eb="15">
      <t>コウ</t>
    </rPh>
    <rPh sb="16" eb="18">
      <t>フソク</t>
    </rPh>
    <rPh sb="18" eb="19">
      <t>ダイ</t>
    </rPh>
    <rPh sb="24" eb="25">
      <t>コウ</t>
    </rPh>
    <phoneticPr fontId="7"/>
  </si>
  <si>
    <t>退　職　手　当</t>
    <rPh sb="0" eb="1">
      <t>タイ</t>
    </rPh>
    <rPh sb="2" eb="3">
      <t>ショク</t>
    </rPh>
    <rPh sb="4" eb="5">
      <t>テ</t>
    </rPh>
    <rPh sb="6" eb="7">
      <t>トウ</t>
    </rPh>
    <phoneticPr fontId="6"/>
  </si>
  <si>
    <t>円</t>
    <rPh sb="0" eb="1">
      <t>エン</t>
    </rPh>
    <phoneticPr fontId="6"/>
  </si>
  <si>
    <t>裁 定 年 月 日</t>
    <rPh sb="0" eb="1">
      <t>サイ</t>
    </rPh>
    <rPh sb="2" eb="3">
      <t>テイ</t>
    </rPh>
    <rPh sb="4" eb="5">
      <t>ネン</t>
    </rPh>
    <rPh sb="6" eb="7">
      <t>ガツ</t>
    </rPh>
    <rPh sb="8" eb="9">
      <t>ニチ</t>
    </rPh>
    <phoneticPr fontId="6"/>
  </si>
  <si>
    <t>支 給 年 月 日</t>
    <rPh sb="0" eb="1">
      <t>シ</t>
    </rPh>
    <rPh sb="2" eb="3">
      <t>キュウ</t>
    </rPh>
    <rPh sb="4" eb="5">
      <t>ネン</t>
    </rPh>
    <rPh sb="6" eb="7">
      <t>ガツ</t>
    </rPh>
    <rPh sb="8" eb="9">
      <t>ニチ</t>
    </rPh>
    <phoneticPr fontId="6"/>
  </si>
  <si>
    <t>所　　得　　税</t>
    <rPh sb="0" eb="1">
      <t>ジョ</t>
    </rPh>
    <rPh sb="3" eb="4">
      <t>エ</t>
    </rPh>
    <rPh sb="6" eb="7">
      <t>ゼイ</t>
    </rPh>
    <phoneticPr fontId="6"/>
  </si>
  <si>
    <t>市 町 村 民 税</t>
    <rPh sb="0" eb="1">
      <t>シ</t>
    </rPh>
    <rPh sb="2" eb="3">
      <t>マチ</t>
    </rPh>
    <rPh sb="4" eb="5">
      <t>ムラ</t>
    </rPh>
    <rPh sb="6" eb="7">
      <t>ミン</t>
    </rPh>
    <rPh sb="8" eb="9">
      <t>ゼイ</t>
    </rPh>
    <phoneticPr fontId="6"/>
  </si>
  <si>
    <t>県　　民　　税</t>
    <rPh sb="0" eb="1">
      <t>ケン</t>
    </rPh>
    <rPh sb="3" eb="4">
      <t>ミン</t>
    </rPh>
    <rPh sb="6" eb="7">
      <t>ゼイ</t>
    </rPh>
    <phoneticPr fontId="6"/>
  </si>
  <si>
    <t>受　　給　　者</t>
    <rPh sb="0" eb="1">
      <t>ウケ</t>
    </rPh>
    <rPh sb="3" eb="4">
      <t>キュウ</t>
    </rPh>
    <rPh sb="6" eb="7">
      <t>シャ</t>
    </rPh>
    <phoneticPr fontId="6"/>
  </si>
  <si>
    <t>　続柄　　　　　　　氏名</t>
    <rPh sb="1" eb="3">
      <t>ツヅキガラ</t>
    </rPh>
    <rPh sb="10" eb="12">
      <t>シメイ</t>
    </rPh>
    <phoneticPr fontId="7"/>
  </si>
  <si>
    <t>裁　定　番　号</t>
    <rPh sb="0" eb="1">
      <t>サイ</t>
    </rPh>
    <rPh sb="2" eb="3">
      <t>テイ</t>
    </rPh>
    <rPh sb="4" eb="5">
      <t>バン</t>
    </rPh>
    <rPh sb="6" eb="7">
      <t>ゴウ</t>
    </rPh>
    <phoneticPr fontId="6"/>
  </si>
  <si>
    <t>第　　　　　　　　号</t>
    <rPh sb="0" eb="1">
      <t>ダイ</t>
    </rPh>
    <rPh sb="9" eb="10">
      <t>ゴウ</t>
    </rPh>
    <phoneticPr fontId="7"/>
  </si>
  <si>
    <t>　　　（注意事項）　１．この報告書は、職員を採用したとき、又は条例第２条第２項の規定により職員とみなしたときに速やかに提出すること。</t>
    <rPh sb="4" eb="6">
      <t>チュウイ</t>
    </rPh>
    <rPh sb="6" eb="8">
      <t>ジコウ</t>
    </rPh>
    <rPh sb="14" eb="17">
      <t>ホウコクショ</t>
    </rPh>
    <rPh sb="19" eb="21">
      <t>ショクイン</t>
    </rPh>
    <rPh sb="22" eb="24">
      <t>サイヨウ</t>
    </rPh>
    <rPh sb="29" eb="30">
      <t>マタ</t>
    </rPh>
    <rPh sb="31" eb="33">
      <t>ジョウレイ</t>
    </rPh>
    <rPh sb="33" eb="34">
      <t>ダイ</t>
    </rPh>
    <rPh sb="35" eb="36">
      <t>ジョウ</t>
    </rPh>
    <rPh sb="36" eb="37">
      <t>ダイ</t>
    </rPh>
    <rPh sb="38" eb="39">
      <t>コウ</t>
    </rPh>
    <rPh sb="40" eb="42">
      <t>キテイ</t>
    </rPh>
    <rPh sb="45" eb="47">
      <t>ショクイン</t>
    </rPh>
    <rPh sb="55" eb="56">
      <t>スミ</t>
    </rPh>
    <rPh sb="59" eb="61">
      <t>テイシュツ</t>
    </rPh>
    <phoneticPr fontId="6"/>
  </si>
  <si>
    <t>　　　　　　　　　　２．退職後再び引き続き同じ団体の職員として再就職したときは、この報告書は提出する必要がないこと。</t>
    <rPh sb="12" eb="15">
      <t>タイショクゴ</t>
    </rPh>
    <rPh sb="15" eb="16">
      <t>フタタ</t>
    </rPh>
    <rPh sb="17" eb="18">
      <t>ヒ</t>
    </rPh>
    <rPh sb="19" eb="20">
      <t>ツヅ</t>
    </rPh>
    <rPh sb="21" eb="22">
      <t>オナ</t>
    </rPh>
    <rPh sb="23" eb="25">
      <t>ダンタイ</t>
    </rPh>
    <rPh sb="26" eb="28">
      <t>ショクイン</t>
    </rPh>
    <rPh sb="31" eb="34">
      <t>サイシュウショク</t>
    </rPh>
    <rPh sb="42" eb="45">
      <t>ホウコクショ</t>
    </rPh>
    <rPh sb="46" eb="48">
      <t>テイシュツ</t>
    </rPh>
    <rPh sb="50" eb="52">
      <t>ヒツヨウ</t>
    </rPh>
    <phoneticPr fontId="6"/>
  </si>
  <si>
    <t>　　　　　　　　　　３．※印欄は記入しないこと。</t>
    <rPh sb="13" eb="14">
      <t>シルシ</t>
    </rPh>
    <rPh sb="14" eb="15">
      <t>ラン</t>
    </rPh>
    <rPh sb="16" eb="18">
      <t>キニュウ</t>
    </rPh>
    <phoneticPr fontId="6"/>
  </si>
  <si>
    <t>級</t>
    <rPh sb="0" eb="1">
      <t>キュウ</t>
    </rPh>
    <phoneticPr fontId="1"/>
  </si>
  <si>
    <t>号給</t>
    <rPh sb="0" eb="2">
      <t>ゴウキュウ</t>
    </rPh>
    <phoneticPr fontId="1"/>
  </si>
  <si>
    <t>自己都合</t>
    <rPh sb="0" eb="4">
      <t>ジコツゴウ</t>
    </rPh>
    <phoneticPr fontId="1"/>
  </si>
  <si>
    <t>ふりがな</t>
    <phoneticPr fontId="1"/>
  </si>
  <si>
    <t>勤務日数（職員みなし日数以上勤務した６月分）</t>
    <rPh sb="0" eb="2">
      <t>キンム</t>
    </rPh>
    <rPh sb="2" eb="4">
      <t>ニッスウ</t>
    </rPh>
    <rPh sb="5" eb="7">
      <t>ショクイン</t>
    </rPh>
    <rPh sb="10" eb="12">
      <t>ニッスウ</t>
    </rPh>
    <rPh sb="12" eb="14">
      <t>イジョウ</t>
    </rPh>
    <rPh sb="14" eb="16">
      <t>キンム</t>
    </rPh>
    <rPh sb="19" eb="20">
      <t>ツキ</t>
    </rPh>
    <rPh sb="20" eb="21">
      <t>ブン</t>
    </rPh>
    <phoneticPr fontId="1"/>
  </si>
  <si>
    <t>月</t>
    <rPh sb="0" eb="1">
      <t>ツキ</t>
    </rPh>
    <phoneticPr fontId="1"/>
  </si>
  <si>
    <t>日数</t>
    <rPh sb="0" eb="2">
      <t>ニッスウ</t>
    </rPh>
    <phoneticPr fontId="1"/>
  </si>
  <si>
    <t>任期付職員</t>
    <rPh sb="0" eb="3">
      <t>ニンキツキ</t>
    </rPh>
    <rPh sb="3" eb="5">
      <t>ショクイン</t>
    </rPh>
    <phoneticPr fontId="1"/>
  </si>
  <si>
    <t>旧定年年齢に達した日以後非違によらない退職</t>
  </si>
  <si>
    <t>氏</t>
    <rPh sb="0" eb="1">
      <t>シ</t>
    </rPh>
    <phoneticPr fontId="1"/>
  </si>
  <si>
    <t>名</t>
    <rPh sb="0" eb="1">
      <t>メイ</t>
    </rPh>
    <phoneticPr fontId="1"/>
  </si>
  <si>
    <t>可</t>
    <rPh sb="0" eb="1">
      <t>カ</t>
    </rPh>
    <phoneticPr fontId="1"/>
  </si>
  <si>
    <t>医療職（一）</t>
    <rPh sb="0" eb="3">
      <t>イリョウショク</t>
    </rPh>
    <rPh sb="4" eb="5">
      <t>1</t>
    </rPh>
    <phoneticPr fontId="1"/>
  </si>
  <si>
    <t>種別</t>
    <rPh sb="0" eb="2">
      <t>シュベツ</t>
    </rPh>
    <phoneticPr fontId="1"/>
  </si>
  <si>
    <t>円</t>
    <rPh sb="0" eb="1">
      <t>エン</t>
    </rPh>
    <phoneticPr fontId="1"/>
  </si>
  <si>
    <t>退職手当支給有無</t>
    <rPh sb="0" eb="2">
      <t>タイショク</t>
    </rPh>
    <rPh sb="2" eb="4">
      <t>テアテ</t>
    </rPh>
    <rPh sb="4" eb="6">
      <t>シキュウ</t>
    </rPh>
    <rPh sb="6" eb="8">
      <t>ウム</t>
    </rPh>
    <phoneticPr fontId="1"/>
  </si>
  <si>
    <t>通算可否</t>
    <rPh sb="0" eb="2">
      <t>ツウサン</t>
    </rPh>
    <rPh sb="2" eb="4">
      <t>カヒ</t>
    </rPh>
    <phoneticPr fontId="1"/>
  </si>
  <si>
    <t>在職期間</t>
    <rPh sb="0" eb="2">
      <t>ザイショク</t>
    </rPh>
    <rPh sb="2" eb="4">
      <t>キカン</t>
    </rPh>
    <phoneticPr fontId="1"/>
  </si>
  <si>
    <t>任期満了</t>
  </si>
  <si>
    <t>退職勧奨</t>
  </si>
  <si>
    <t>前歴1</t>
    <rPh sb="0" eb="2">
      <t>ゼンレキ</t>
    </rPh>
    <phoneticPr fontId="1"/>
  </si>
  <si>
    <t>前歴2</t>
    <rPh sb="0" eb="2">
      <t>ゼンレキ</t>
    </rPh>
    <phoneticPr fontId="1"/>
  </si>
  <si>
    <t>前歴3</t>
    <rPh sb="0" eb="2">
      <t>ゼンレキ</t>
    </rPh>
    <phoneticPr fontId="1"/>
  </si>
  <si>
    <t>前歴4</t>
    <rPh sb="0" eb="2">
      <t>ゼンレキ</t>
    </rPh>
    <phoneticPr fontId="1"/>
  </si>
  <si>
    <t>　　　　 市町村職員の退職手当に関する条例施行規則第2条の規定により報告します。</t>
    <phoneticPr fontId="6"/>
  </si>
  <si>
    <t>割愛</t>
    <rPh sb="0" eb="2">
      <t>カツアイ</t>
    </rPh>
    <phoneticPr fontId="1"/>
  </si>
  <si>
    <t>無</t>
    <phoneticPr fontId="1"/>
  </si>
  <si>
    <t>就職報告書入力シート</t>
    <rPh sb="0" eb="5">
      <t>シュウショクホウコクショ</t>
    </rPh>
    <rPh sb="5" eb="7">
      <t>ニュウリョク</t>
    </rPh>
    <phoneticPr fontId="1"/>
  </si>
  <si>
    <t>福島</t>
    <rPh sb="0" eb="2">
      <t>ふくしま</t>
    </rPh>
    <phoneticPr fontId="1" type="Hiragana"/>
  </si>
  <si>
    <t>太郎</t>
    <rPh sb="0" eb="2">
      <t>たろう</t>
    </rPh>
    <phoneticPr fontId="1" type="Hiragana"/>
  </si>
  <si>
    <t>令和　年　月　日</t>
    <rPh sb="0" eb="2">
      <t>レイワ</t>
    </rPh>
    <rPh sb="3" eb="4">
      <t>ネン</t>
    </rPh>
    <rPh sb="5" eb="6">
      <t>ガツ</t>
    </rPh>
    <rPh sb="7" eb="8">
      <t>ニチ</t>
    </rPh>
    <phoneticPr fontId="1"/>
  </si>
  <si>
    <t>入力例</t>
    <rPh sb="0" eb="2">
      <t>にゅうりょく</t>
    </rPh>
    <rPh sb="2" eb="3">
      <t>れい</t>
    </rPh>
    <phoneticPr fontId="1" type="Hiragana"/>
  </si>
  <si>
    <t>別途郵送書類</t>
    <rPh sb="0" eb="2">
      <t>ベット</t>
    </rPh>
    <rPh sb="2" eb="4">
      <t>ユウソウ</t>
    </rPh>
    <rPh sb="4" eb="6">
      <t>ショルイ</t>
    </rPh>
    <phoneticPr fontId="1"/>
  </si>
  <si>
    <t>通算される前歴がある場合</t>
    <rPh sb="0" eb="2">
      <t>ツウサン</t>
    </rPh>
    <rPh sb="5" eb="7">
      <t>ゼンレキ</t>
    </rPh>
    <rPh sb="10" eb="12">
      <t>バアイ</t>
    </rPh>
    <phoneticPr fontId="1"/>
  </si>
  <si>
    <t>前歴の人事台帳の写し</t>
    <rPh sb="0" eb="2">
      <t>ゼンレキ</t>
    </rPh>
    <rPh sb="3" eb="7">
      <t>ジンジダイチョウ</t>
    </rPh>
    <rPh sb="8" eb="9">
      <t>ウツ</t>
    </rPh>
    <phoneticPr fontId="1"/>
  </si>
  <si>
    <t>前団体の奥書証明を付けること</t>
    <rPh sb="0" eb="1">
      <t>ゼン</t>
    </rPh>
    <rPh sb="1" eb="3">
      <t>ダンタイ</t>
    </rPh>
    <rPh sb="4" eb="6">
      <t>オクガキ</t>
    </rPh>
    <rPh sb="6" eb="8">
      <t>ショウメイ</t>
    </rPh>
    <rPh sb="9" eb="10">
      <t>ツ</t>
    </rPh>
    <phoneticPr fontId="1"/>
  </si>
  <si>
    <t>退職手当の支給に関する証明書</t>
    <rPh sb="0" eb="4">
      <t>タイショクテアテ</t>
    </rPh>
    <rPh sb="5" eb="7">
      <t>シキュウ</t>
    </rPh>
    <rPh sb="8" eb="9">
      <t>カン</t>
    </rPh>
    <rPh sb="11" eb="14">
      <t>ショウメイショ</t>
    </rPh>
    <phoneticPr fontId="1"/>
  </si>
  <si>
    <t>前歴の団体において退職手当の支払いを受けていないことの証明</t>
    <rPh sb="0" eb="2">
      <t>ゼンレキ</t>
    </rPh>
    <rPh sb="3" eb="5">
      <t>ダンタイ</t>
    </rPh>
    <rPh sb="9" eb="13">
      <t>タイショクテアテ</t>
    </rPh>
    <rPh sb="14" eb="16">
      <t>シハラ</t>
    </rPh>
    <rPh sb="18" eb="19">
      <t>ウ</t>
    </rPh>
    <rPh sb="27" eb="29">
      <t>ショウメイ</t>
    </rPh>
    <phoneticPr fontId="1"/>
  </si>
  <si>
    <t>(1)</t>
    <phoneticPr fontId="1"/>
  </si>
  <si>
    <t>(2)</t>
    <phoneticPr fontId="1"/>
  </si>
  <si>
    <t>任期のわかる書類</t>
    <rPh sb="0" eb="2">
      <t>ニンキ</t>
    </rPh>
    <rPh sb="6" eb="8">
      <t>ショルイ</t>
    </rPh>
    <phoneticPr fontId="1"/>
  </si>
  <si>
    <t>任期の記載があるもの（辞令書、勤務条件通知書　等）</t>
    <phoneticPr fontId="1"/>
  </si>
  <si>
    <t>勤務時間のわかる書類</t>
    <rPh sb="0" eb="2">
      <t>キンム</t>
    </rPh>
    <rPh sb="2" eb="4">
      <t>ジカン</t>
    </rPh>
    <rPh sb="8" eb="10">
      <t>ショルイ</t>
    </rPh>
    <phoneticPr fontId="1"/>
  </si>
  <si>
    <t>備考</t>
    <rPh sb="0" eb="2">
      <t>びこう</t>
    </rPh>
    <phoneticPr fontId="1" type="Hiragana"/>
  </si>
  <si>
    <t>勤務日数に含むもの</t>
    <rPh sb="0" eb="2">
      <t>キンム</t>
    </rPh>
    <rPh sb="2" eb="4">
      <t>ニッスウ</t>
    </rPh>
    <rPh sb="5" eb="6">
      <t>フク</t>
    </rPh>
    <phoneticPr fontId="1"/>
  </si>
  <si>
    <t>出勤した日</t>
    <rPh sb="0" eb="2">
      <t>シュッキン</t>
    </rPh>
    <rPh sb="4" eb="5">
      <t>ヒ</t>
    </rPh>
    <phoneticPr fontId="1"/>
  </si>
  <si>
    <t>休職した日</t>
    <rPh sb="0" eb="2">
      <t>キュウショク</t>
    </rPh>
    <rPh sb="4" eb="5">
      <t>ヒ</t>
    </rPh>
    <phoneticPr fontId="1"/>
  </si>
  <si>
    <t>育児休業を取得した日</t>
    <rPh sb="0" eb="4">
      <t>イクジキュウギョウ</t>
    </rPh>
    <rPh sb="5" eb="7">
      <t>シュトク</t>
    </rPh>
    <rPh sb="9" eb="10">
      <t>ヒ</t>
    </rPh>
    <phoneticPr fontId="1"/>
  </si>
  <si>
    <t>規定の休暇を取得した日（病気休暇、忌引、介護　等）</t>
    <rPh sb="0" eb="2">
      <t>キテイ</t>
    </rPh>
    <rPh sb="3" eb="5">
      <t>キュウカ</t>
    </rPh>
    <rPh sb="6" eb="8">
      <t>シュトク</t>
    </rPh>
    <rPh sb="10" eb="11">
      <t>ヒ</t>
    </rPh>
    <rPh sb="12" eb="14">
      <t>ビョウキ</t>
    </rPh>
    <rPh sb="14" eb="16">
      <t>キュウカ</t>
    </rPh>
    <rPh sb="17" eb="19">
      <t>キビ</t>
    </rPh>
    <rPh sb="20" eb="22">
      <t>カイゴ</t>
    </rPh>
    <rPh sb="23" eb="24">
      <t>トウ</t>
    </rPh>
    <phoneticPr fontId="1"/>
  </si>
  <si>
    <t>勤務日数に含まないもの</t>
    <rPh sb="0" eb="2">
      <t>キンム</t>
    </rPh>
    <rPh sb="2" eb="4">
      <t>ニッスウ</t>
    </rPh>
    <rPh sb="5" eb="6">
      <t>フク</t>
    </rPh>
    <phoneticPr fontId="1"/>
  </si>
  <si>
    <t>欠勤した日</t>
    <rPh sb="0" eb="2">
      <t>ケッキン</t>
    </rPh>
    <rPh sb="4" eb="5">
      <t>ヒ</t>
    </rPh>
    <phoneticPr fontId="1"/>
  </si>
  <si>
    <t>時間休を「欠勤」により取得した日</t>
    <rPh sb="0" eb="3">
      <t>ジカンキュウ</t>
    </rPh>
    <rPh sb="5" eb="7">
      <t>ケッキン</t>
    </rPh>
    <rPh sb="11" eb="13">
      <t>シュトク</t>
    </rPh>
    <rPh sb="15" eb="16">
      <t>ヒ</t>
    </rPh>
    <phoneticPr fontId="1"/>
  </si>
  <si>
    <t>勤務時間が規定時間より少ない日（休日出勤等により7時間45分に満たない　等）</t>
    <rPh sb="0" eb="2">
      <t>キンム</t>
    </rPh>
    <rPh sb="2" eb="4">
      <t>ジカン</t>
    </rPh>
    <rPh sb="5" eb="7">
      <t>キテイ</t>
    </rPh>
    <rPh sb="7" eb="9">
      <t>ジカン</t>
    </rPh>
    <rPh sb="11" eb="12">
      <t>スク</t>
    </rPh>
    <rPh sb="14" eb="15">
      <t>ヒ</t>
    </rPh>
    <rPh sb="16" eb="18">
      <t>キュウジツ</t>
    </rPh>
    <rPh sb="18" eb="20">
      <t>シュッキン</t>
    </rPh>
    <rPh sb="20" eb="21">
      <t>トウ</t>
    </rPh>
    <rPh sb="25" eb="27">
      <t>ジカン</t>
    </rPh>
    <rPh sb="29" eb="30">
      <t>フン</t>
    </rPh>
    <rPh sb="31" eb="32">
      <t>ミ</t>
    </rPh>
    <rPh sb="36" eb="37">
      <t>トウ</t>
    </rPh>
    <phoneticPr fontId="1"/>
  </si>
  <si>
    <t>※休日出勤した日の勤務時間が7時間45分以上であること</t>
    <rPh sb="1" eb="3">
      <t>キュウジツ</t>
    </rPh>
    <rPh sb="3" eb="5">
      <t>シュッキン</t>
    </rPh>
    <rPh sb="7" eb="8">
      <t>ヒ</t>
    </rPh>
    <rPh sb="9" eb="11">
      <t>キンム</t>
    </rPh>
    <rPh sb="11" eb="13">
      <t>ジカン</t>
    </rPh>
    <rPh sb="15" eb="17">
      <t>ジカン</t>
    </rPh>
    <rPh sb="19" eb="20">
      <t>フン</t>
    </rPh>
    <rPh sb="20" eb="22">
      <t>イジョウ</t>
    </rPh>
    <phoneticPr fontId="1"/>
  </si>
  <si>
    <t>休日出勤の振替を、休日出勤した日と同月に取得した場合（時間休を振替分で取得した場合を含む）</t>
    <rPh sb="0" eb="2">
      <t>キュウジツ</t>
    </rPh>
    <rPh sb="2" eb="4">
      <t>シュッキン</t>
    </rPh>
    <rPh sb="5" eb="7">
      <t>フリカエ</t>
    </rPh>
    <rPh sb="9" eb="11">
      <t>キュウジツ</t>
    </rPh>
    <rPh sb="11" eb="13">
      <t>シュッキン</t>
    </rPh>
    <rPh sb="15" eb="16">
      <t>ヒ</t>
    </rPh>
    <rPh sb="17" eb="18">
      <t>ドウ</t>
    </rPh>
    <rPh sb="18" eb="19">
      <t>ツキ</t>
    </rPh>
    <rPh sb="20" eb="22">
      <t>シュトク</t>
    </rPh>
    <rPh sb="24" eb="26">
      <t>バアイ</t>
    </rPh>
    <rPh sb="27" eb="30">
      <t>ジカンキュウ</t>
    </rPh>
    <rPh sb="31" eb="33">
      <t>フリカエ</t>
    </rPh>
    <rPh sb="33" eb="34">
      <t>ブン</t>
    </rPh>
    <rPh sb="35" eb="37">
      <t>シュトク</t>
    </rPh>
    <rPh sb="39" eb="41">
      <t>バアイ</t>
    </rPh>
    <rPh sb="42" eb="43">
      <t>フク</t>
    </rPh>
    <phoneticPr fontId="1"/>
  </si>
  <si>
    <t>休日出勤した日（勤務時間が7時間45分以上）</t>
    <rPh sb="0" eb="2">
      <t>キュウジツ</t>
    </rPh>
    <rPh sb="2" eb="4">
      <t>シュッキン</t>
    </rPh>
    <rPh sb="6" eb="7">
      <t>ヒ</t>
    </rPh>
    <rPh sb="8" eb="10">
      <t>キンム</t>
    </rPh>
    <rPh sb="10" eb="12">
      <t>ジカン</t>
    </rPh>
    <rPh sb="14" eb="16">
      <t>ジカン</t>
    </rPh>
    <rPh sb="18" eb="19">
      <t>フン</t>
    </rPh>
    <rPh sb="19" eb="21">
      <t>イジョウ</t>
    </rPh>
    <phoneticPr fontId="1"/>
  </si>
  <si>
    <t>※</t>
    <phoneticPr fontId="1"/>
  </si>
  <si>
    <t>上記1～5の勤務日数が職員みなし日数に満たない場合に限り、次の日数を含む</t>
    <rPh sb="0" eb="2">
      <t>ジョウキ</t>
    </rPh>
    <rPh sb="6" eb="8">
      <t>キンム</t>
    </rPh>
    <rPh sb="8" eb="10">
      <t>ニッスウ</t>
    </rPh>
    <rPh sb="11" eb="13">
      <t>ショクイン</t>
    </rPh>
    <rPh sb="16" eb="18">
      <t>ニッスウ</t>
    </rPh>
    <rPh sb="19" eb="20">
      <t>ミ</t>
    </rPh>
    <rPh sb="23" eb="25">
      <t>バアイ</t>
    </rPh>
    <rPh sb="26" eb="27">
      <t>カギ</t>
    </rPh>
    <rPh sb="29" eb="30">
      <t>ツギ</t>
    </rPh>
    <rPh sb="31" eb="33">
      <t>ニッスウ</t>
    </rPh>
    <rPh sb="34" eb="35">
      <t>フク</t>
    </rPh>
    <phoneticPr fontId="1"/>
  </si>
  <si>
    <t>休日出勤の振替を、休日出勤した日と別月に取得した場合（振替を取得した月の日数として数える）</t>
    <rPh sb="0" eb="2">
      <t>キュウジツ</t>
    </rPh>
    <rPh sb="2" eb="4">
      <t>シュッキン</t>
    </rPh>
    <rPh sb="5" eb="7">
      <t>フリカエ</t>
    </rPh>
    <rPh sb="9" eb="11">
      <t>キュウジツ</t>
    </rPh>
    <rPh sb="11" eb="13">
      <t>シュッキン</t>
    </rPh>
    <rPh sb="15" eb="16">
      <t>ヒ</t>
    </rPh>
    <rPh sb="17" eb="18">
      <t>ベツ</t>
    </rPh>
    <rPh sb="18" eb="19">
      <t>ツキ</t>
    </rPh>
    <rPh sb="20" eb="22">
      <t>シュトク</t>
    </rPh>
    <rPh sb="24" eb="26">
      <t>バアイ</t>
    </rPh>
    <rPh sb="27" eb="29">
      <t>フリカエ</t>
    </rPh>
    <rPh sb="30" eb="32">
      <t>シュトク</t>
    </rPh>
    <rPh sb="34" eb="35">
      <t>ツキ</t>
    </rPh>
    <rPh sb="36" eb="38">
      <t>ニッスウ</t>
    </rPh>
    <rPh sb="41" eb="42">
      <t>カゾ</t>
    </rPh>
    <phoneticPr fontId="1"/>
  </si>
  <si>
    <t>勤務時間が通常と同じ（7時間45分）場合</t>
  </si>
  <si>
    <t>休日出勤及び振替</t>
    <rPh sb="0" eb="2">
      <t>キュウジツ</t>
    </rPh>
    <rPh sb="2" eb="4">
      <t>シュッキン</t>
    </rPh>
    <rPh sb="4" eb="5">
      <t>オヨ</t>
    </rPh>
    <rPh sb="6" eb="8">
      <t>フリカエ</t>
    </rPh>
    <phoneticPr fontId="1"/>
  </si>
  <si>
    <t>休日出勤した月と同月に振替を取得している場合</t>
    <rPh sb="0" eb="2">
      <t>キュウジツ</t>
    </rPh>
    <rPh sb="2" eb="4">
      <t>シュッキン</t>
    </rPh>
    <rPh sb="6" eb="7">
      <t>ツキ</t>
    </rPh>
    <rPh sb="8" eb="10">
      <t>ドウゲツ</t>
    </rPh>
    <rPh sb="11" eb="13">
      <t>フリカエ</t>
    </rPh>
    <rPh sb="14" eb="16">
      <t>シュトク</t>
    </rPh>
    <rPh sb="20" eb="22">
      <t>バアイ</t>
    </rPh>
    <phoneticPr fontId="1"/>
  </si>
  <si>
    <t>休日出勤した月と別月に振替を取得している場合</t>
    <rPh sb="0" eb="2">
      <t>キュウジツ</t>
    </rPh>
    <rPh sb="2" eb="4">
      <t>シュッキン</t>
    </rPh>
    <rPh sb="6" eb="7">
      <t>ツキ</t>
    </rPh>
    <rPh sb="8" eb="9">
      <t>ベツ</t>
    </rPh>
    <rPh sb="9" eb="10">
      <t>ツキ</t>
    </rPh>
    <rPh sb="11" eb="13">
      <t>フリカエ</t>
    </rPh>
    <rPh sb="14" eb="16">
      <t>シュトク</t>
    </rPh>
    <rPh sb="20" eb="22">
      <t>バアイ</t>
    </rPh>
    <phoneticPr fontId="1"/>
  </si>
  <si>
    <t>休日出勤した日のみ、その月の勤務日数に数える（振替日は数えない）</t>
    <rPh sb="0" eb="2">
      <t>キュウジツ</t>
    </rPh>
    <rPh sb="2" eb="4">
      <t>シュッキン</t>
    </rPh>
    <rPh sb="6" eb="7">
      <t>ヒ</t>
    </rPh>
    <rPh sb="12" eb="13">
      <t>ツキ</t>
    </rPh>
    <rPh sb="14" eb="16">
      <t>キンム</t>
    </rPh>
    <rPh sb="16" eb="18">
      <t>ニッスウ</t>
    </rPh>
    <rPh sb="19" eb="20">
      <t>カゾ</t>
    </rPh>
    <phoneticPr fontId="1"/>
  </si>
  <si>
    <t>振替を取得した月の勤務日数に数える（振替日以外の勤務日数が職員みなし日数に満たない場合）</t>
    <rPh sb="0" eb="2">
      <t>フリカエ</t>
    </rPh>
    <rPh sb="3" eb="5">
      <t>シュトク</t>
    </rPh>
    <rPh sb="7" eb="8">
      <t>ツキ</t>
    </rPh>
    <rPh sb="9" eb="11">
      <t>キンム</t>
    </rPh>
    <rPh sb="11" eb="13">
      <t>ニッスウ</t>
    </rPh>
    <rPh sb="14" eb="15">
      <t>カゾ</t>
    </rPh>
    <rPh sb="18" eb="21">
      <t>フリカエビ</t>
    </rPh>
    <rPh sb="21" eb="23">
      <t>イガイ</t>
    </rPh>
    <rPh sb="24" eb="26">
      <t>キンム</t>
    </rPh>
    <rPh sb="26" eb="28">
      <t>ニッスウ</t>
    </rPh>
    <rPh sb="29" eb="31">
      <t>ショクイン</t>
    </rPh>
    <rPh sb="34" eb="36">
      <t>ニッスウ</t>
    </rPh>
    <rPh sb="37" eb="38">
      <t>ミ</t>
    </rPh>
    <rPh sb="41" eb="43">
      <t>バアイ</t>
    </rPh>
    <phoneticPr fontId="1"/>
  </si>
  <si>
    <t>地方公共団体番号</t>
    <rPh sb="0" eb="6">
      <t>チホウコウキョウダンタイ</t>
    </rPh>
    <rPh sb="6" eb="8">
      <t>バンゴウ</t>
    </rPh>
    <phoneticPr fontId="1"/>
  </si>
  <si>
    <t>担当者</t>
    <rPh sb="0" eb="3">
      <t>タントウシャ</t>
    </rPh>
    <phoneticPr fontId="1"/>
  </si>
  <si>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</si>
  <si>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</si>
  <si>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</si>
  <si>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</si>
  <si>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</si>
  <si>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</si>
  <si>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</si>
  <si>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</si>
  <si>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</si>
  <si>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</si>
  <si>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</si>
  <si>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</si>
  <si>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</si>
  <si>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</si>
  <si>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</si>
  <si>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</si>
  <si>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</si>
  <si>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</si>
  <si>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</si>
  <si>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</si>
  <si>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</si>
  <si>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</si>
  <si>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</si>
  <si>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</si>
  <si>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</si>
  <si>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</si>
  <si>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</si>
  <si>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</si>
  <si>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</si>
  <si>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</si>
  <si>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</si>
  <si>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</si>
  <si>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</si>
  <si>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</si>
  <si>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</si>
  <si>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</si>
  <si>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</si>
  <si>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</si>
  <si>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</si>
  <si>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</si>
  <si>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</si>
  <si>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</si>
  <si>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</si>
  <si>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</si>
  <si>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</si>
  <si>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</si>
  <si>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</si>
  <si>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</si>
  <si>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</si>
  <si>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</si>
  <si>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</si>
  <si>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</si>
  <si>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</si>
  <si>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</si>
  <si>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</si>
  <si>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</si>
  <si>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</si>
  <si>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</si>
  <si>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</si>
  <si>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</si>
  <si>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</si>
  <si>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</si>
  <si>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</si>
  <si>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</si>
  <si>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</si>
  <si>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</si>
  <si>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</si>
  <si>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</si>
  <si>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</si>
  <si>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</si>
  <si>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</si>
  <si>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</si>
  <si>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</si>
  <si>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</si>
  <si>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</si>
  <si>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</si>
  <si>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</si>
  <si>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</si>
  <si>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</si>
  <si>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</si>
  <si>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</si>
  <si>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</si>
  <si>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</si>
  <si>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</si>
  <si>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</si>
  <si>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</si>
  <si>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</si>
  <si>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</si>
  <si>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</si>
  <si>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</si>
  <si>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</si>
  <si>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</si>
  <si>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</si>
  <si>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</si>
  <si>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</si>
  <si>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</si>
  <si>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</si>
  <si>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</si>
  <si>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</si>
  <si>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</si>
  <si>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</si>
  <si>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</si>
  <si>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</si>
  <si>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</si>
  <si>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</si>
  <si>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</si>
  <si>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</si>
  <si>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</si>
  <si>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</si>
  <si>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</si>
  <si>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</si>
  <si>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</si>
  <si>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</si>
  <si>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</si>
  <si>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</si>
  <si>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</si>
  <si>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</si>
  <si>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</si>
  <si>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</si>
  <si>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</si>
  <si>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</si>
  <si>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</si>
  <si>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</si>
  <si>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</si>
  <si>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</si>
  <si>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</si>
  <si>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</si>
  <si>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</si>
  <si>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</si>
  <si>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</si>
  <si>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</si>
  <si>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</si>
  <si>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</si>
  <si>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</si>
  <si>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</si>
  <si>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</si>
  <si>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</si>
  <si>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</si>
  <si>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</si>
  <si>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</si>
  <si>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①</t>
    <phoneticPr fontId="1" type="Hiragana"/>
  </si>
  <si>
    <t>②</t>
    <phoneticPr fontId="1" type="Hiragana"/>
  </si>
  <si>
    <t>③</t>
    <phoneticPr fontId="1" type="Hiragana"/>
  </si>
  <si>
    <t>④</t>
    <phoneticPr fontId="1" type="Hiragana"/>
  </si>
  <si>
    <t>⑤</t>
    <phoneticPr fontId="1" type="Hiragana"/>
  </si>
  <si>
    <t>⑥</t>
    <phoneticPr fontId="1" type="Hiragana"/>
  </si>
  <si>
    <t>⑦</t>
    <phoneticPr fontId="1" type="Hiragana"/>
  </si>
  <si>
    <t>⑧</t>
    <phoneticPr fontId="1" type="Hiragana"/>
  </si>
  <si>
    <t>⑨</t>
    <phoneticPr fontId="1" type="Hiragana"/>
  </si>
  <si>
    <t>二郎</t>
    <rPh sb="0" eb="2">
      <t>じろう</t>
    </rPh>
    <phoneticPr fontId="1" type="Hiragana"/>
  </si>
  <si>
    <t>三郎</t>
    <rPh sb="0" eb="2">
      <t>さぶろう</t>
    </rPh>
    <phoneticPr fontId="1" type="Hiragana"/>
  </si>
  <si>
    <t>男</t>
  </si>
  <si>
    <t>四郎</t>
    <rPh sb="0" eb="2">
      <t>しろう</t>
    </rPh>
    <phoneticPr fontId="1" type="Hiragana"/>
  </si>
  <si>
    <t>任期付職員</t>
    <rPh sb="0" eb="5">
      <t>ニンキツキショクイン</t>
    </rPh>
    <phoneticPr fontId="1"/>
  </si>
  <si>
    <t>町長</t>
    <rPh sb="0" eb="2">
      <t>ちょうちょう</t>
    </rPh>
    <phoneticPr fontId="1" type="Hiragana"/>
  </si>
  <si>
    <t>〇〇市</t>
    <rPh sb="2" eb="3">
      <t>し</t>
    </rPh>
    <phoneticPr fontId="1" type="Hiragana"/>
  </si>
  <si>
    <t>無</t>
  </si>
  <si>
    <t>〇〇町</t>
    <rPh sb="2" eb="3">
      <t>マチ</t>
    </rPh>
    <phoneticPr fontId="1"/>
  </si>
  <si>
    <t>〇〇村</t>
    <rPh sb="2" eb="3">
      <t>ムラ</t>
    </rPh>
    <phoneticPr fontId="1"/>
  </si>
  <si>
    <t>〇〇組合</t>
    <rPh sb="2" eb="4">
      <t>クミアイ</t>
    </rPh>
    <phoneticPr fontId="1"/>
  </si>
  <si>
    <t>次のいずれかの記載があるもの</t>
    <rPh sb="0" eb="1">
      <t>ツギ</t>
    </rPh>
    <rPh sb="7" eb="9">
      <t>キサイ</t>
    </rPh>
    <phoneticPr fontId="1"/>
  </si>
  <si>
    <t>①　勤務時間が記載されている</t>
    <phoneticPr fontId="1"/>
  </si>
  <si>
    <t>②　フルタイムの記載がある（職名が「フルタイム会計年度任用職員」　等）</t>
    <phoneticPr fontId="1"/>
  </si>
  <si>
    <r>
      <t>③　「地公法第22条の2第1項</t>
    </r>
    <r>
      <rPr>
        <u/>
        <sz val="11"/>
        <color theme="1"/>
        <rFont val="游ゴシック"/>
        <family val="3"/>
        <charset val="128"/>
        <scheme val="minor"/>
      </rPr>
      <t>第2号</t>
    </r>
    <r>
      <rPr>
        <sz val="11"/>
        <color theme="1"/>
        <rFont val="游ゴシック"/>
        <family val="2"/>
        <charset val="128"/>
        <scheme val="minor"/>
      </rPr>
      <t>」の記載がある</t>
    </r>
    <rPh sb="15" eb="16">
      <t>ダイ</t>
    </rPh>
    <rPh sb="17" eb="18">
      <t>ゴウ</t>
    </rPh>
    <phoneticPr fontId="1"/>
  </si>
  <si>
    <t>※1</t>
  </si>
  <si>
    <t>※1</t>
    <phoneticPr fontId="1" type="Hiragana"/>
  </si>
  <si>
    <t>※2</t>
  </si>
  <si>
    <t>※3</t>
  </si>
  <si>
    <t>※4</t>
  </si>
  <si>
    <t>作成年月日</t>
    <rPh sb="0" eb="2">
      <t>サクセイ</t>
    </rPh>
    <rPh sb="2" eb="5">
      <t>ネンガッピ</t>
    </rPh>
    <phoneticPr fontId="1"/>
  </si>
  <si>
    <t>前歴の団体が当組合構成団体の場合は添付不要</t>
    <rPh sb="0" eb="2">
      <t>ゼンレキ</t>
    </rPh>
    <rPh sb="3" eb="5">
      <t>ダンタイ</t>
    </rPh>
    <rPh sb="6" eb="9">
      <t>トウクミアイ</t>
    </rPh>
    <rPh sb="9" eb="13">
      <t>コウセイダンタイ</t>
    </rPh>
    <rPh sb="14" eb="16">
      <t>バアイ</t>
    </rPh>
    <rPh sb="17" eb="19">
      <t>テンプ</t>
    </rPh>
    <rPh sb="19" eb="21">
      <t>フヨウ</t>
    </rPh>
    <phoneticPr fontId="1"/>
  </si>
  <si>
    <t>会計年度任用職員勤務日数に係る注意事項</t>
    <rPh sb="0" eb="8">
      <t>カイケイネンドニンヨウショクイン</t>
    </rPh>
    <rPh sb="8" eb="10">
      <t>キンム</t>
    </rPh>
    <rPh sb="10" eb="12">
      <t>ニッスウ</t>
    </rPh>
    <rPh sb="13" eb="14">
      <t>カカ</t>
    </rPh>
    <rPh sb="15" eb="19">
      <t>チュウイジコウ</t>
    </rPh>
    <phoneticPr fontId="1"/>
  </si>
  <si>
    <t>特別職／任期付職員／会計年度任用職員</t>
    <rPh sb="0" eb="3">
      <t>トクベツショク</t>
    </rPh>
    <rPh sb="4" eb="7">
      <t>ニンキツキ</t>
    </rPh>
    <rPh sb="7" eb="9">
      <t>ショクイン</t>
    </rPh>
    <rPh sb="10" eb="18">
      <t>カイケイネンドニンヨウショクイン</t>
    </rPh>
    <phoneticPr fontId="1"/>
  </si>
  <si>
    <t>就職年月日より前にパートタイムの期間がある場合</t>
    <rPh sb="0" eb="5">
      <t>シュウショクネンガッピ</t>
    </rPh>
    <rPh sb="7" eb="8">
      <t>マエ</t>
    </rPh>
    <rPh sb="16" eb="18">
      <t>キカン</t>
    </rPh>
    <rPh sb="21" eb="23">
      <t>バアイ</t>
    </rPh>
    <phoneticPr fontId="1"/>
  </si>
  <si>
    <t>※4</t>
    <phoneticPr fontId="1"/>
  </si>
  <si>
    <t>データ提出をしない場合（郵送による提出）</t>
    <rPh sb="3" eb="5">
      <t>テイシュツ</t>
    </rPh>
    <rPh sb="9" eb="11">
      <t>バアイ</t>
    </rPh>
    <rPh sb="12" eb="14">
      <t>ユウソウ</t>
    </rPh>
    <rPh sb="17" eb="19">
      <t>テイシュツ</t>
    </rPh>
    <phoneticPr fontId="1"/>
  </si>
  <si>
    <t>前歴に係る注意事項</t>
    <rPh sb="0" eb="2">
      <t>ゼンレキ</t>
    </rPh>
    <rPh sb="3" eb="4">
      <t>カカ</t>
    </rPh>
    <rPh sb="5" eb="9">
      <t>チュウイジコウ</t>
    </rPh>
    <phoneticPr fontId="1"/>
  </si>
  <si>
    <t>退職手当の通算に係る公務員等の期間がある場合に記入（※ 民間企業の前歴や通算とならない公務員の前歴は、記入不要。）</t>
    <phoneticPr fontId="1"/>
  </si>
  <si>
    <t xml:space="preserve">　前所属 団体が発行した </t>
    <phoneticPr fontId="1"/>
  </si>
  <si>
    <t xml:space="preserve">　　・「履歴書（人事台帳）の写し」 </t>
    <phoneticPr fontId="1"/>
  </si>
  <si>
    <t>　及び</t>
    <phoneticPr fontId="1"/>
  </si>
  <si>
    <t xml:space="preserve"> 　退職手当に関する証明書として、前所属団体（退職手当事務を一部事務組合 （当組合を除く）が行っている場合は、当該一部事務組合）が発行した </t>
    <phoneticPr fontId="1"/>
  </si>
  <si>
    <t>　　・「退職手当の支給に関する証明書」（退職日以降の証明）</t>
    <phoneticPr fontId="1"/>
  </si>
  <si>
    <r>
      <t xml:space="preserve"> </t>
    </r>
    <r>
      <rPr>
        <u/>
        <sz val="11"/>
        <color theme="1"/>
        <rFont val="游ゴシック"/>
        <family val="3"/>
        <charset val="128"/>
        <scheme val="minor"/>
      </rPr>
      <t>いずれも原本を添付</t>
    </r>
    <r>
      <rPr>
        <sz val="11"/>
        <color theme="1"/>
        <rFont val="游ゴシック"/>
        <family val="2"/>
        <charset val="128"/>
        <scheme val="minor"/>
      </rPr>
      <t>すること</t>
    </r>
    <phoneticPr fontId="1"/>
  </si>
  <si>
    <t>会計年度任用職員に係る注意事項</t>
    <rPh sb="0" eb="8">
      <t>カイケイネンドニンヨウショクイン</t>
    </rPh>
    <rPh sb="9" eb="10">
      <t>カカ</t>
    </rPh>
    <rPh sb="11" eb="15">
      <t>チュウイジコウ</t>
    </rPh>
    <phoneticPr fontId="1"/>
  </si>
  <si>
    <t>退職手当の支給対象となる条件</t>
    <rPh sb="0" eb="4">
      <t>タイショクテアテ</t>
    </rPh>
    <rPh sb="5" eb="7">
      <t>シキュウ</t>
    </rPh>
    <rPh sb="7" eb="9">
      <t>タイショウ</t>
    </rPh>
    <rPh sb="12" eb="14">
      <t>ジョウケン</t>
    </rPh>
    <phoneticPr fontId="1"/>
  </si>
  <si>
    <t>・任用形態が常勤職員と同じ（１日の勤務時間が７時間４５分等）であること。</t>
    <phoneticPr fontId="1"/>
  </si>
  <si>
    <r>
      <t>・職員みなし日数以上勤務した月が６月を</t>
    </r>
    <r>
      <rPr>
        <u/>
        <sz val="11"/>
        <color theme="1"/>
        <rFont val="游ゴシック"/>
        <family val="3"/>
        <charset val="128"/>
        <scheme val="minor"/>
      </rPr>
      <t>超える</t>
    </r>
    <r>
      <rPr>
        <sz val="11"/>
        <color theme="1"/>
        <rFont val="游ゴシック"/>
        <family val="2"/>
        <charset val="128"/>
        <scheme val="minor"/>
      </rPr>
      <t>。</t>
    </r>
    <phoneticPr fontId="1"/>
  </si>
  <si>
    <t xml:space="preserve"> ※就職報告書の提出の際に添付されているのが理想ですが、証明書の発行 に時間を要する場合には、その旨のメモを添付の上で就職報告書を速やかに 提出願います。なお、証明書が到着し次第、速やかに送付すること</t>
    <phoneticPr fontId="1"/>
  </si>
  <si>
    <t>　※前歴が当組合構成団体又は福島県からの割愛（福島県へ戻ることを前提としたもの）の場合は提出不要</t>
    <rPh sb="44" eb="46">
      <t>テイシュツ</t>
    </rPh>
    <rPh sb="46" eb="48">
      <t>フヨウ</t>
    </rPh>
    <phoneticPr fontId="1"/>
  </si>
  <si>
    <t>職種</t>
    <rPh sb="0" eb="2">
      <t>しょくしゅ</t>
    </rPh>
    <phoneticPr fontId="1" type="Hiragana"/>
  </si>
  <si>
    <t>会計年度任用職員</t>
  </si>
  <si>
    <t>任期付職員</t>
  </si>
  <si>
    <t>一般職</t>
  </si>
  <si>
    <t>（裏面）</t>
    <rPh sb="1" eb="3">
      <t>ウラメン</t>
    </rPh>
    <phoneticPr fontId="7"/>
  </si>
  <si>
    <t>年　　月　　日</t>
    <phoneticPr fontId="6"/>
  </si>
  <si>
    <t>記　　　　　　　　事</t>
    <phoneticPr fontId="6"/>
  </si>
  <si>
    <t>給 料 月 額</t>
    <phoneticPr fontId="6"/>
  </si>
  <si>
    <t>・　　　・</t>
    <phoneticPr fontId="6"/>
  </si>
  <si>
    <t xml:space="preserve">円 </t>
    <phoneticPr fontId="6"/>
  </si>
  <si>
    <t>・　　　・</t>
  </si>
  <si>
    <t>※データ提出の場合次の書類は添付不要（自由記述の様式を使用した場合を除く）</t>
    <rPh sb="4" eb="6">
      <t>テイシュツ</t>
    </rPh>
    <rPh sb="7" eb="9">
      <t>バアイ</t>
    </rPh>
    <rPh sb="9" eb="10">
      <t>ツギ</t>
    </rPh>
    <rPh sb="11" eb="13">
      <t>ショルイ</t>
    </rPh>
    <rPh sb="14" eb="16">
      <t>テンプ</t>
    </rPh>
    <rPh sb="16" eb="18">
      <t>フヨウ</t>
    </rPh>
    <rPh sb="19" eb="21">
      <t>ジユウ</t>
    </rPh>
    <rPh sb="21" eb="23">
      <t>キジュツ</t>
    </rPh>
    <rPh sb="24" eb="26">
      <t>ヨウシキ</t>
    </rPh>
    <rPh sb="27" eb="29">
      <t>シヨウ</t>
    </rPh>
    <rPh sb="31" eb="33">
      <t>バアイ</t>
    </rPh>
    <rPh sb="34" eb="35">
      <t>ノゾ</t>
    </rPh>
    <phoneticPr fontId="1"/>
  </si>
  <si>
    <t>自己都合</t>
  </si>
  <si>
    <t>定年</t>
  </si>
  <si>
    <t>特例定年</t>
  </si>
  <si>
    <t>公務外の傷病</t>
  </si>
  <si>
    <t>公務上の傷病</t>
  </si>
  <si>
    <t>市町村長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</si>
</sst>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General&quot;円&quot;"/>
    <numFmt numFmtId="179" formatCode="[$-411]ggge&quot;年&quot;m&quot;月&quot;d&quot;日&quot;;@"/>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8"/>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9"/>
      <name val="ＭＳ 明朝"/>
      <family val="1"/>
      <charset val="128"/>
    </font>
    <font>
      <b/>
      <sz val="9"/>
      <name val="ＭＳ Ｐゴシック"/>
      <family val="3"/>
      <charset val="128"/>
    </font>
    <font>
      <b/>
      <sz val="20"/>
      <name val="ＭＳ 明朝"/>
      <family val="1"/>
      <charset val="128"/>
    </font>
    <font>
      <sz val="14"/>
      <name val="ＭＳ 明朝"/>
      <family val="1"/>
      <charset val="128"/>
    </font>
    <font>
      <b/>
      <sz val="11"/>
      <color theme="1"/>
      <name val="游ゴシック"/>
      <family val="3"/>
      <charset val="128"/>
      <scheme val="minor"/>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6"/>
      <color theme="1"/>
      <name val="游ゴシック"/>
      <family val="3"/>
      <charset val="128"/>
      <scheme val="minor"/>
    </font>
    <font>
      <sz val="11"/>
      <color theme="1"/>
      <name val="ＭＳ Ｐ明朝"/>
      <family val="1"/>
      <charset val="128"/>
    </font>
    <font>
      <b/>
      <sz val="11"/>
      <color theme="1"/>
      <name val="游ゴシック"/>
      <family val="3"/>
      <charset val="128"/>
    </font>
    <font>
      <u/>
      <sz val="11"/>
      <color theme="1"/>
      <name val="游ゴシック"/>
      <family val="3"/>
      <charset val="128"/>
      <scheme val="minor"/>
    </font>
    <font>
      <b/>
      <sz val="20"/>
      <color rgb="FFFF0000"/>
      <name val="ＭＳ 明朝"/>
      <family val="1"/>
      <charset val="128"/>
    </font>
    <font>
      <b/>
      <sz val="14"/>
      <color theme="1"/>
      <name val="游ゴシック"/>
      <family val="3"/>
      <charset val="128"/>
      <scheme val="minor"/>
    </font>
    <font>
      <sz val="9"/>
      <color rgb="FFFF0000"/>
      <name val="ＭＳ 明朝"/>
      <family val="1"/>
      <charset val="128"/>
    </font>
  </fonts>
  <fills count="7">
    <fill>
      <patternFill patternType="none"/>
    </fill>
    <fill>
      <patternFill patternType="gray125"/>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10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auto="1"/>
      </left>
      <right style="thin">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auto="1"/>
      </top>
      <bottom style="thin">
        <color indexed="64"/>
      </bottom>
      <diagonal/>
    </border>
    <border>
      <left style="hair">
        <color indexed="64"/>
      </left>
      <right style="hair">
        <color auto="1"/>
      </right>
      <top style="hair">
        <color indexed="64"/>
      </top>
      <bottom/>
      <diagonal/>
    </border>
    <border>
      <left style="thin">
        <color auto="1"/>
      </left>
      <right style="hair">
        <color indexed="64"/>
      </right>
      <top style="hair">
        <color indexed="64"/>
      </top>
      <bottom/>
      <diagonal/>
    </border>
    <border>
      <left style="double">
        <color auto="1"/>
      </left>
      <right style="double">
        <color auto="1"/>
      </right>
      <top style="double">
        <color auto="1"/>
      </top>
      <bottom style="double">
        <color auto="1"/>
      </bottom>
      <diagonal/>
    </border>
    <border>
      <left style="mediumDashed">
        <color auto="1"/>
      </left>
      <right/>
      <top style="thin">
        <color auto="1"/>
      </top>
      <bottom style="thin">
        <color auto="1"/>
      </bottom>
      <diagonal/>
    </border>
    <border>
      <left/>
      <right style="thin">
        <color indexed="64"/>
      </right>
      <top style="hair">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ck">
        <color auto="1"/>
      </bottom>
      <diagonal/>
    </border>
    <border>
      <left style="hair">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top style="thin">
        <color auto="1"/>
      </top>
      <bottom style="thick">
        <color auto="1"/>
      </bottom>
      <diagonal/>
    </border>
    <border>
      <left style="double">
        <color auto="1"/>
      </left>
      <right style="thin">
        <color auto="1"/>
      </right>
      <top style="thin">
        <color auto="1"/>
      </top>
      <bottom style="thick">
        <color auto="1"/>
      </bottom>
      <diagonal/>
    </border>
    <border>
      <left style="thin">
        <color indexed="64"/>
      </left>
      <right style="double">
        <color indexed="64"/>
      </right>
      <top style="thin">
        <color indexed="64"/>
      </top>
      <bottom style="thick">
        <color auto="1"/>
      </bottom>
      <diagonal/>
    </border>
    <border>
      <left style="thin">
        <color auto="1"/>
      </left>
      <right/>
      <top style="thin">
        <color auto="1"/>
      </top>
      <bottom/>
      <diagonal/>
    </border>
    <border>
      <left style="thin">
        <color auto="1"/>
      </left>
      <right style="thin">
        <color auto="1"/>
      </right>
      <top style="thick">
        <color auto="1"/>
      </top>
      <bottom style="thin">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style="hair">
        <color auto="1"/>
      </left>
      <right style="hair">
        <color auto="1"/>
      </right>
      <top style="thin">
        <color auto="1"/>
      </top>
      <bottom style="thin">
        <color auto="1"/>
      </bottom>
      <diagonal/>
    </border>
    <border>
      <left style="hair">
        <color auto="1"/>
      </left>
      <right style="mediumDashed">
        <color auto="1"/>
      </right>
      <top style="thin">
        <color auto="1"/>
      </top>
      <bottom style="thin">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mediumDashed">
        <color auto="1"/>
      </right>
      <top style="thin">
        <color auto="1"/>
      </top>
      <bottom style="thick">
        <color auto="1"/>
      </bottom>
      <diagonal/>
    </border>
    <border>
      <left style="thin">
        <color auto="1"/>
      </left>
      <right style="hair">
        <color auto="1"/>
      </right>
      <top style="thick">
        <color auto="1"/>
      </top>
      <bottom style="thin">
        <color auto="1"/>
      </bottom>
      <diagonal/>
    </border>
    <border>
      <left style="hair">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double">
        <color auto="1"/>
      </left>
      <right style="thin">
        <color auto="1"/>
      </right>
      <top style="thick">
        <color auto="1"/>
      </top>
      <bottom style="thin">
        <color auto="1"/>
      </bottom>
      <diagonal/>
    </border>
    <border>
      <left style="thin">
        <color indexed="64"/>
      </left>
      <right style="double">
        <color indexed="64"/>
      </right>
      <top style="thick">
        <color auto="1"/>
      </top>
      <bottom style="thin">
        <color auto="1"/>
      </bottom>
      <diagonal/>
    </border>
    <border>
      <left style="hair">
        <color auto="1"/>
      </left>
      <right style="hair">
        <color auto="1"/>
      </right>
      <top style="thick">
        <color auto="1"/>
      </top>
      <bottom style="thin">
        <color auto="1"/>
      </bottom>
      <diagonal/>
    </border>
    <border>
      <left style="hair">
        <color indexed="64"/>
      </left>
      <right/>
      <top style="thick">
        <color auto="1"/>
      </top>
      <bottom style="thin">
        <color auto="1"/>
      </bottom>
      <diagonal/>
    </border>
    <border>
      <left style="hair">
        <color auto="1"/>
      </left>
      <right style="mediumDashed">
        <color auto="1"/>
      </right>
      <top style="thick">
        <color auto="1"/>
      </top>
      <bottom style="thin">
        <color auto="1"/>
      </bottom>
      <diagonal/>
    </border>
    <border>
      <left style="mediumDashed">
        <color auto="1"/>
      </left>
      <right/>
      <top style="thick">
        <color auto="1"/>
      </top>
      <bottom style="thin">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hair">
        <color indexed="64"/>
      </left>
      <right/>
      <top/>
      <bottom style="thin">
        <color auto="1"/>
      </bottom>
      <diagonal/>
    </border>
    <border>
      <left style="thin">
        <color auto="1"/>
      </left>
      <right style="hair">
        <color auto="1"/>
      </right>
      <top/>
      <bottom style="thin">
        <color auto="1"/>
      </bottom>
      <diagonal/>
    </border>
    <border>
      <left style="hair">
        <color indexed="64"/>
      </left>
      <right style="thin">
        <color auto="1"/>
      </right>
      <top/>
      <bottom style="thin">
        <color auto="1"/>
      </bottom>
      <diagonal/>
    </border>
    <border>
      <left style="hair">
        <color indexed="64"/>
      </left>
      <right/>
      <top style="thin">
        <color auto="1"/>
      </top>
      <bottom style="thick">
        <color auto="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alignment vertical="center"/>
    </xf>
    <xf numFmtId="0" fontId="3" fillId="0" borderId="0"/>
    <xf numFmtId="0" fontId="2" fillId="0" borderId="0">
      <alignment vertical="center"/>
    </xf>
    <xf numFmtId="0" fontId="2"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cellStyleXfs>
  <cellXfs count="452">
    <xf numFmtId="0" fontId="0" fillId="0" borderId="0" xfId="0">
      <alignment vertical="center"/>
    </xf>
    <xf numFmtId="0" fontId="0" fillId="0" borderId="0" xfId="0" applyAlignment="1">
      <alignment vertical="center" wrapText="1"/>
    </xf>
    <xf numFmtId="0" fontId="0" fillId="0" borderId="1" xfId="0" applyBorder="1">
      <alignment vertical="center"/>
    </xf>
    <xf numFmtId="49" fontId="0" fillId="0" borderId="0" xfId="0" applyNumberFormat="1">
      <alignment vertical="center"/>
    </xf>
    <xf numFmtId="49" fontId="0" fillId="0" borderId="0" xfId="0" applyNumberFormat="1" applyAlignment="1">
      <alignment vertical="center" wrapText="1"/>
    </xf>
    <xf numFmtId="0" fontId="0" fillId="0" borderId="0" xfId="0" applyAlignment="1">
      <alignment horizontal="left" vertical="center"/>
    </xf>
    <xf numFmtId="49" fontId="9" fillId="0" borderId="0" xfId="5" applyNumberFormat="1" applyFont="1" applyAlignment="1">
      <alignment horizontal="left"/>
    </xf>
    <xf numFmtId="49" fontId="9" fillId="0" borderId="0" xfId="5" applyNumberFormat="1" applyFont="1" applyAlignment="1">
      <alignment horizontal="left" vertical="center"/>
    </xf>
    <xf numFmtId="49" fontId="9" fillId="0" borderId="0" xfId="5" applyNumberFormat="1" applyFont="1" applyAlignment="1">
      <alignment horizontal="right" vertical="center"/>
    </xf>
    <xf numFmtId="49" fontId="9" fillId="0" borderId="0" xfId="5" applyNumberFormat="1" applyFont="1" applyAlignment="1">
      <alignment horizontal="center" vertical="center" wrapText="1"/>
    </xf>
    <xf numFmtId="49" fontId="9" fillId="0" borderId="0" xfId="5" applyNumberFormat="1" applyFont="1" applyAlignment="1"/>
    <xf numFmtId="49" fontId="9" fillId="0" borderId="0" xfId="5" applyNumberFormat="1" applyFont="1" applyAlignment="1">
      <alignment horizontal="left" vertical="top"/>
    </xf>
    <xf numFmtId="49" fontId="9" fillId="0" borderId="0" xfId="5" applyNumberFormat="1" applyFont="1" applyAlignment="1">
      <alignment horizontal="center" vertical="center"/>
    </xf>
    <xf numFmtId="49" fontId="9" fillId="0" borderId="12" xfId="5" applyNumberFormat="1" applyFont="1" applyBorder="1" applyAlignment="1">
      <alignment horizontal="center" vertical="center"/>
    </xf>
    <xf numFmtId="49" fontId="9" fillId="0" borderId="13" xfId="5" applyNumberFormat="1" applyFont="1" applyBorder="1" applyAlignment="1">
      <alignment horizontal="center" vertical="center" wrapText="1"/>
    </xf>
    <xf numFmtId="49" fontId="9" fillId="0" borderId="4" xfId="5" applyNumberFormat="1" applyFont="1" applyBorder="1" applyAlignment="1"/>
    <xf numFmtId="49" fontId="9" fillId="0" borderId="32" xfId="5" applyNumberFormat="1" applyFont="1" applyBorder="1" applyAlignment="1">
      <alignment horizontal="center" vertical="center"/>
    </xf>
    <xf numFmtId="49" fontId="9" fillId="0" borderId="33" xfId="5" applyNumberFormat="1" applyFont="1" applyBorder="1" applyAlignment="1">
      <alignment horizontal="center" vertical="center" wrapText="1"/>
    </xf>
    <xf numFmtId="49" fontId="9" fillId="0" borderId="22" xfId="5" applyNumberFormat="1" applyFont="1" applyBorder="1" applyAlignment="1">
      <alignment horizontal="center" vertical="center"/>
    </xf>
    <xf numFmtId="49" fontId="9" fillId="0" borderId="29" xfId="5" applyNumberFormat="1" applyFont="1" applyBorder="1">
      <alignment vertical="center"/>
    </xf>
    <xf numFmtId="49" fontId="9" fillId="0" borderId="24" xfId="5" applyNumberFormat="1" applyFont="1" applyBorder="1" applyAlignment="1">
      <alignment horizontal="center" vertical="center"/>
    </xf>
    <xf numFmtId="49" fontId="9" fillId="0" borderId="0" xfId="5" applyNumberFormat="1" applyFont="1" applyAlignment="1">
      <alignment horizontal="center"/>
    </xf>
    <xf numFmtId="49" fontId="9" fillId="0" borderId="6" xfId="5" applyNumberFormat="1" applyFont="1" applyBorder="1" applyAlignment="1"/>
    <xf numFmtId="49" fontId="9" fillId="0" borderId="0" xfId="5" applyNumberFormat="1" applyFont="1" applyAlignment="1">
      <alignment horizontal="right"/>
    </xf>
    <xf numFmtId="49" fontId="9" fillId="0" borderId="47" xfId="5" applyNumberFormat="1" applyFont="1" applyBorder="1" applyAlignment="1">
      <alignment horizontal="left"/>
    </xf>
    <xf numFmtId="49" fontId="9" fillId="0" borderId="40" xfId="5" applyNumberFormat="1" applyFont="1" applyBorder="1" applyAlignment="1">
      <alignment horizontal="left"/>
    </xf>
    <xf numFmtId="49" fontId="9" fillId="0" borderId="40" xfId="5" applyNumberFormat="1" applyFont="1" applyBorder="1" applyAlignment="1">
      <alignment horizontal="left" vertical="center"/>
    </xf>
    <xf numFmtId="49" fontId="9" fillId="0" borderId="40" xfId="5" applyNumberFormat="1" applyFont="1" applyBorder="1" applyAlignment="1">
      <alignment horizontal="center" vertical="center"/>
    </xf>
    <xf numFmtId="49" fontId="9" fillId="0" borderId="40" xfId="5" applyNumberFormat="1" applyFont="1" applyBorder="1" applyAlignment="1">
      <alignment horizontal="center" vertical="top"/>
    </xf>
    <xf numFmtId="49" fontId="9" fillId="0" borderId="40" xfId="5" applyNumberFormat="1" applyFont="1" applyBorder="1" applyAlignment="1">
      <alignment vertical="top"/>
    </xf>
    <xf numFmtId="49" fontId="9" fillId="0" borderId="28" xfId="5" applyNumberFormat="1" applyFont="1" applyBorder="1" applyAlignment="1">
      <alignment horizontal="left"/>
    </xf>
    <xf numFmtId="49" fontId="9" fillId="0" borderId="24" xfId="5" applyNumberFormat="1" applyFont="1" applyBorder="1" applyAlignment="1">
      <alignment horizontal="left"/>
    </xf>
    <xf numFmtId="49" fontId="9" fillId="0" borderId="24" xfId="5" applyNumberFormat="1" applyFont="1" applyBorder="1" applyAlignment="1">
      <alignment horizontal="left" vertical="center"/>
    </xf>
    <xf numFmtId="49" fontId="9" fillId="0" borderId="43" xfId="5" applyNumberFormat="1" applyFont="1" applyBorder="1" applyAlignment="1">
      <alignment horizontal="center" vertical="center"/>
    </xf>
    <xf numFmtId="49" fontId="9" fillId="0" borderId="24" xfId="5" applyNumberFormat="1" applyFont="1" applyBorder="1" applyAlignment="1">
      <alignment horizontal="center" vertical="top"/>
    </xf>
    <xf numFmtId="49" fontId="9" fillId="0" borderId="24" xfId="5" applyNumberFormat="1" applyFont="1" applyBorder="1" applyAlignment="1">
      <alignment vertical="top"/>
    </xf>
    <xf numFmtId="49" fontId="9" fillId="0" borderId="24" xfId="5" applyNumberFormat="1" applyFont="1" applyBorder="1">
      <alignment vertical="center"/>
    </xf>
    <xf numFmtId="49" fontId="9" fillId="0" borderId="18" xfId="5" applyNumberFormat="1" applyFont="1" applyBorder="1" applyAlignment="1">
      <alignment horizontal="center" vertical="center"/>
    </xf>
    <xf numFmtId="49" fontId="9" fillId="0" borderId="18" xfId="5" applyNumberFormat="1" applyFont="1" applyBorder="1" applyAlignment="1">
      <alignment horizontal="right" vertical="center"/>
    </xf>
    <xf numFmtId="49" fontId="9" fillId="0" borderId="34" xfId="5" applyNumberFormat="1" applyFont="1" applyBorder="1" applyAlignment="1">
      <alignment horizontal="right" vertical="center"/>
    </xf>
    <xf numFmtId="49" fontId="9" fillId="0" borderId="16" xfId="5" applyNumberFormat="1" applyFont="1" applyBorder="1" applyAlignment="1">
      <alignment horizontal="right" vertical="center"/>
    </xf>
    <xf numFmtId="0" fontId="9" fillId="0" borderId="22" xfId="5" applyFont="1" applyBorder="1" applyAlignment="1">
      <alignment horizontal="center" vertical="center"/>
    </xf>
    <xf numFmtId="0" fontId="9" fillId="0" borderId="53" xfId="5" applyFont="1" applyBorder="1" applyAlignment="1"/>
    <xf numFmtId="0" fontId="13" fillId="0" borderId="0" xfId="0" applyFont="1" applyAlignment="1">
      <alignment vertical="center" wrapText="1"/>
    </xf>
    <xf numFmtId="0" fontId="0" fillId="5" borderId="1" xfId="0" applyFill="1" applyBorder="1">
      <alignment vertical="center"/>
    </xf>
    <xf numFmtId="0" fontId="14" fillId="0" borderId="0" xfId="0" applyFont="1">
      <alignment vertical="center"/>
    </xf>
    <xf numFmtId="49" fontId="11" fillId="0" borderId="0" xfId="5" applyNumberFormat="1" applyFont="1" applyAlignment="1">
      <alignment horizontal="center"/>
    </xf>
    <xf numFmtId="0" fontId="12" fillId="0" borderId="0" xfId="5" applyFont="1" applyAlignment="1">
      <alignment horizontal="center"/>
    </xf>
    <xf numFmtId="49" fontId="9" fillId="0" borderId="23" xfId="5" applyNumberFormat="1" applyFont="1" applyBorder="1" applyAlignment="1">
      <alignment horizontal="center" vertical="center"/>
    </xf>
    <xf numFmtId="49" fontId="9" fillId="0" borderId="29" xfId="5" applyNumberFormat="1" applyFont="1" applyBorder="1" applyAlignment="1">
      <alignment horizontal="center" vertical="center"/>
    </xf>
    <xf numFmtId="49" fontId="9" fillId="0" borderId="23" xfId="5" applyNumberFormat="1" applyFont="1" applyBorder="1" applyAlignment="1">
      <alignment horizontal="right" vertical="center"/>
    </xf>
    <xf numFmtId="177" fontId="0" fillId="0" borderId="0" xfId="0" applyNumberFormat="1">
      <alignment vertical="center"/>
    </xf>
    <xf numFmtId="177" fontId="0" fillId="0" borderId="0" xfId="0" applyNumberFormat="1" applyAlignment="1">
      <alignment vertical="center" wrapText="1"/>
    </xf>
    <xf numFmtId="49" fontId="9" fillId="0" borderId="24" xfId="5" applyNumberFormat="1" applyFont="1" applyBorder="1" applyAlignment="1">
      <alignment horizontal="right" vertical="center"/>
    </xf>
    <xf numFmtId="49" fontId="9" fillId="0" borderId="29" xfId="5" applyNumberFormat="1" applyFont="1" applyBorder="1" applyAlignment="1">
      <alignment horizontal="right" vertical="center"/>
    </xf>
    <xf numFmtId="0" fontId="0" fillId="3" borderId="7" xfId="0" applyFill="1" applyBorder="1">
      <alignment vertical="center"/>
    </xf>
    <xf numFmtId="0" fontId="16" fillId="5" borderId="1" xfId="0" applyFont="1" applyFill="1" applyBorder="1">
      <alignment vertical="center"/>
    </xf>
    <xf numFmtId="0" fontId="16" fillId="5" borderId="26" xfId="0" applyFont="1" applyFill="1" applyBorder="1">
      <alignment vertical="center"/>
    </xf>
    <xf numFmtId="0" fontId="16" fillId="5" borderId="27" xfId="0" applyFont="1" applyFill="1" applyBorder="1">
      <alignment vertical="center"/>
    </xf>
    <xf numFmtId="49" fontId="16" fillId="5" borderId="1" xfId="0" applyNumberFormat="1" applyFont="1" applyFill="1" applyBorder="1">
      <alignment vertical="center"/>
    </xf>
    <xf numFmtId="0" fontId="16" fillId="5" borderId="2" xfId="0" applyFont="1" applyFill="1" applyBorder="1">
      <alignment vertical="center"/>
    </xf>
    <xf numFmtId="0" fontId="16" fillId="5" borderId="8" xfId="0" applyFont="1" applyFill="1" applyBorder="1">
      <alignment vertical="center"/>
    </xf>
    <xf numFmtId="177" fontId="16" fillId="5" borderId="2" xfId="0" applyNumberFormat="1" applyFont="1" applyFill="1" applyBorder="1">
      <alignment vertical="center"/>
    </xf>
    <xf numFmtId="0" fontId="16" fillId="3" borderId="1" xfId="0" applyFont="1" applyFill="1" applyBorder="1">
      <alignment vertical="center"/>
    </xf>
    <xf numFmtId="0" fontId="16" fillId="3" borderId="26" xfId="0" applyFont="1" applyFill="1" applyBorder="1">
      <alignment vertical="center"/>
    </xf>
    <xf numFmtId="0" fontId="16" fillId="3" borderId="7" xfId="0" applyFont="1" applyFill="1" applyBorder="1">
      <alignment vertical="center"/>
    </xf>
    <xf numFmtId="0" fontId="16" fillId="3" borderId="27" xfId="0" applyFont="1" applyFill="1" applyBorder="1">
      <alignment vertical="center"/>
    </xf>
    <xf numFmtId="0" fontId="16" fillId="3" borderId="2" xfId="0" applyFont="1" applyFill="1" applyBorder="1">
      <alignment vertical="center"/>
    </xf>
    <xf numFmtId="0" fontId="16" fillId="3" borderId="10" xfId="0" applyFont="1" applyFill="1" applyBorder="1">
      <alignment vertical="center"/>
    </xf>
    <xf numFmtId="0" fontId="16" fillId="3" borderId="11" xfId="0" applyFont="1" applyFill="1" applyBorder="1">
      <alignment vertical="center"/>
    </xf>
    <xf numFmtId="0" fontId="16" fillId="3" borderId="8" xfId="0" applyFont="1" applyFill="1" applyBorder="1">
      <alignment vertical="center"/>
    </xf>
    <xf numFmtId="57" fontId="16" fillId="0" borderId="1" xfId="0" applyNumberFormat="1" applyFont="1" applyBorder="1">
      <alignment vertical="center"/>
    </xf>
    <xf numFmtId="57" fontId="16" fillId="5" borderId="1" xfId="0" applyNumberFormat="1" applyFont="1" applyFill="1" applyBorder="1">
      <alignment vertical="center"/>
    </xf>
    <xf numFmtId="57" fontId="16" fillId="3" borderId="26" xfId="0" applyNumberFormat="1" applyFont="1" applyFill="1" applyBorder="1">
      <alignment vertical="center"/>
    </xf>
    <xf numFmtId="57" fontId="16" fillId="3" borderId="27" xfId="0" applyNumberFormat="1" applyFont="1" applyFill="1" applyBorder="1">
      <alignment vertical="center"/>
    </xf>
    <xf numFmtId="57" fontId="16" fillId="3" borderId="2" xfId="0" applyNumberFormat="1" applyFont="1" applyFill="1" applyBorder="1">
      <alignment vertical="center"/>
    </xf>
    <xf numFmtId="57" fontId="16" fillId="3" borderId="1" xfId="0" applyNumberFormat="1" applyFont="1" applyFill="1" applyBorder="1">
      <alignment vertical="center"/>
    </xf>
    <xf numFmtId="57" fontId="16" fillId="3" borderId="11" xfId="0" applyNumberFormat="1" applyFont="1" applyFill="1" applyBorder="1">
      <alignment vertical="center"/>
    </xf>
    <xf numFmtId="0" fontId="16" fillId="5" borderId="59" xfId="0" applyFont="1" applyFill="1" applyBorder="1">
      <alignment vertical="center"/>
    </xf>
    <xf numFmtId="0" fontId="16" fillId="5" borderId="62" xfId="0" applyFont="1" applyFill="1" applyBorder="1">
      <alignment vertical="center"/>
    </xf>
    <xf numFmtId="0" fontId="16" fillId="5" borderId="63" xfId="0" applyFont="1" applyFill="1" applyBorder="1">
      <alignment vertical="center"/>
    </xf>
    <xf numFmtId="49" fontId="16" fillId="5" borderId="59" xfId="0" applyNumberFormat="1" applyFont="1" applyFill="1" applyBorder="1">
      <alignment vertical="center"/>
    </xf>
    <xf numFmtId="57" fontId="16" fillId="5" borderId="59" xfId="0" applyNumberFormat="1" applyFont="1" applyFill="1" applyBorder="1">
      <alignment vertical="center"/>
    </xf>
    <xf numFmtId="0" fontId="16" fillId="5" borderId="64" xfId="0" applyFont="1" applyFill="1" applyBorder="1">
      <alignment vertical="center"/>
    </xf>
    <xf numFmtId="0" fontId="16" fillId="5" borderId="65" xfId="0" applyFont="1" applyFill="1" applyBorder="1">
      <alignment vertical="center"/>
    </xf>
    <xf numFmtId="177" fontId="16" fillId="5" borderId="64" xfId="0" applyNumberFormat="1" applyFont="1" applyFill="1" applyBorder="1">
      <alignment vertical="center"/>
    </xf>
    <xf numFmtId="0" fontId="16" fillId="3" borderId="59" xfId="0" applyFont="1" applyFill="1" applyBorder="1">
      <alignment vertical="center"/>
    </xf>
    <xf numFmtId="0" fontId="16" fillId="3" borderId="66" xfId="0" applyFont="1" applyFill="1" applyBorder="1">
      <alignment vertical="center"/>
    </xf>
    <xf numFmtId="0" fontId="16" fillId="3" borderId="64" xfId="0" applyFont="1" applyFill="1" applyBorder="1">
      <alignment vertical="center"/>
    </xf>
    <xf numFmtId="0" fontId="16" fillId="3" borderId="67" xfId="0" applyFont="1" applyFill="1" applyBorder="1">
      <alignment vertical="center"/>
    </xf>
    <xf numFmtId="0" fontId="16" fillId="3" borderId="65" xfId="0" applyFont="1" applyFill="1" applyBorder="1">
      <alignment vertical="center"/>
    </xf>
    <xf numFmtId="0" fontId="17" fillId="0" borderId="0" xfId="0" applyFont="1">
      <alignment vertical="center"/>
    </xf>
    <xf numFmtId="49" fontId="17" fillId="0" borderId="0" xfId="0" applyNumberFormat="1" applyFont="1">
      <alignment vertical="center"/>
    </xf>
    <xf numFmtId="0" fontId="15" fillId="5" borderId="1" xfId="0" applyFont="1" applyFill="1" applyBorder="1">
      <alignment vertical="center"/>
    </xf>
    <xf numFmtId="0" fontId="0" fillId="0" borderId="0" xfId="0" applyAlignment="1">
      <alignment horizontal="center" vertical="center" wrapText="1"/>
    </xf>
    <xf numFmtId="0" fontId="0" fillId="0" borderId="0" xfId="0" applyAlignment="1">
      <alignment horizontal="right" vertical="center"/>
    </xf>
    <xf numFmtId="0" fontId="0" fillId="6" borderId="71" xfId="0" applyFill="1" applyBorder="1" applyAlignment="1" applyProtection="1">
      <alignment vertical="center" wrapText="1"/>
      <protection locked="0"/>
    </xf>
    <xf numFmtId="0" fontId="18" fillId="0" borderId="0" xfId="5" applyFont="1" applyAlignment="1">
      <alignment vertical="center" wrapText="1"/>
    </xf>
    <xf numFmtId="0" fontId="13" fillId="0" borderId="0" xfId="0" applyFont="1" applyAlignment="1">
      <alignment horizontal="center" vertical="center" wrapText="1"/>
    </xf>
    <xf numFmtId="0" fontId="0" fillId="0" borderId="71" xfId="0" applyBorder="1" applyAlignment="1">
      <alignment vertical="center" wrapText="1"/>
    </xf>
    <xf numFmtId="0" fontId="0" fillId="6" borderId="71" xfId="0" applyFill="1" applyBorder="1" applyAlignment="1" applyProtection="1">
      <alignment horizontal="left" vertical="center" wrapText="1"/>
      <protection locked="0"/>
    </xf>
    <xf numFmtId="0" fontId="0" fillId="6" borderId="71" xfId="0" applyFill="1" applyBorder="1" applyAlignment="1" applyProtection="1">
      <alignment vertical="center" shrinkToFit="1"/>
      <protection locked="0"/>
    </xf>
    <xf numFmtId="0" fontId="9" fillId="0" borderId="53" xfId="5" applyFont="1" applyBorder="1" applyAlignment="1" applyProtection="1">
      <protection locked="0"/>
    </xf>
    <xf numFmtId="0" fontId="13" fillId="0" borderId="72" xfId="0" applyFont="1" applyBorder="1" applyAlignment="1">
      <alignment vertical="center" wrapText="1"/>
    </xf>
    <xf numFmtId="57" fontId="16" fillId="0" borderId="59" xfId="0" applyNumberFormat="1" applyFont="1" applyBorder="1">
      <alignment vertical="center"/>
    </xf>
    <xf numFmtId="57" fontId="16" fillId="3" borderId="62" xfId="0" applyNumberFormat="1" applyFont="1" applyFill="1" applyBorder="1">
      <alignment vertical="center"/>
    </xf>
    <xf numFmtId="57" fontId="16" fillId="3" borderId="63" xfId="0" applyNumberFormat="1" applyFont="1" applyFill="1" applyBorder="1">
      <alignment vertical="center"/>
    </xf>
    <xf numFmtId="57" fontId="16" fillId="3" borderId="59" xfId="0" applyNumberFormat="1" applyFont="1" applyFill="1" applyBorder="1">
      <alignment vertical="center"/>
    </xf>
    <xf numFmtId="57" fontId="16" fillId="3" borderId="68" xfId="0" applyNumberFormat="1" applyFont="1" applyFill="1" applyBorder="1">
      <alignment vertical="center"/>
    </xf>
    <xf numFmtId="0" fontId="16" fillId="2" borderId="8" xfId="0" applyFont="1" applyFill="1" applyBorder="1">
      <alignment vertical="center"/>
    </xf>
    <xf numFmtId="0" fontId="16" fillId="2" borderId="36" xfId="0" applyFont="1" applyFill="1" applyBorder="1">
      <alignment vertical="center"/>
    </xf>
    <xf numFmtId="0" fontId="16" fillId="2" borderId="73" xfId="0" applyFont="1" applyFill="1" applyBorder="1">
      <alignment vertical="center"/>
    </xf>
    <xf numFmtId="0" fontId="16" fillId="2" borderId="74" xfId="0" applyFont="1" applyFill="1" applyBorder="1">
      <alignment vertical="center"/>
    </xf>
    <xf numFmtId="0" fontId="16" fillId="2" borderId="75" xfId="0" applyFont="1" applyFill="1" applyBorder="1">
      <alignment vertical="center"/>
    </xf>
    <xf numFmtId="0" fontId="16" fillId="2" borderId="76" xfId="0" applyFont="1" applyFill="1" applyBorder="1">
      <alignment vertical="center"/>
    </xf>
    <xf numFmtId="0" fontId="16" fillId="2" borderId="77" xfId="0" applyFont="1" applyFill="1" applyBorder="1">
      <alignment vertical="center"/>
    </xf>
    <xf numFmtId="0" fontId="16" fillId="2" borderId="26" xfId="0" applyFont="1" applyFill="1" applyBorder="1">
      <alignment vertical="center"/>
    </xf>
    <xf numFmtId="0" fontId="16" fillId="2" borderId="62" xfId="0" applyFont="1" applyFill="1" applyBorder="1">
      <alignment vertical="center"/>
    </xf>
    <xf numFmtId="0" fontId="16" fillId="5" borderId="7" xfId="0" applyFont="1" applyFill="1" applyBorder="1">
      <alignment vertical="center"/>
    </xf>
    <xf numFmtId="0" fontId="16" fillId="5" borderId="66" xfId="0" applyFont="1" applyFill="1" applyBorder="1">
      <alignment vertical="center"/>
    </xf>
    <xf numFmtId="176" fontId="0" fillId="0" borderId="1" xfId="0" applyNumberFormat="1" applyBorder="1" applyProtection="1">
      <alignment vertical="center"/>
      <protection locked="0"/>
    </xf>
    <xf numFmtId="0" fontId="0" fillId="5" borderId="1" xfId="0" applyFill="1" applyBorder="1" applyProtection="1">
      <alignment vertical="center"/>
      <protection locked="0"/>
    </xf>
    <xf numFmtId="0" fontId="0" fillId="5" borderId="26" xfId="0" applyFill="1" applyBorder="1" applyProtection="1">
      <alignment vertical="center"/>
      <protection locked="0"/>
    </xf>
    <xf numFmtId="0" fontId="0" fillId="5" borderId="27" xfId="0" applyFill="1" applyBorder="1" applyProtection="1">
      <alignment vertical="center"/>
      <protection locked="0"/>
    </xf>
    <xf numFmtId="0" fontId="0" fillId="2" borderId="54" xfId="0" applyFill="1" applyBorder="1" applyProtection="1">
      <alignment vertical="center"/>
      <protection locked="0"/>
    </xf>
    <xf numFmtId="0" fontId="0" fillId="2" borderId="7" xfId="0" applyFill="1" applyBorder="1" applyProtection="1">
      <alignment vertical="center"/>
      <protection locked="0"/>
    </xf>
    <xf numFmtId="0" fontId="0" fillId="2" borderId="2" xfId="0" applyFill="1" applyBorder="1" applyProtection="1">
      <alignment vertical="center"/>
      <protection locked="0"/>
    </xf>
    <xf numFmtId="176" fontId="0" fillId="3" borderId="27" xfId="0" applyNumberFormat="1" applyFill="1" applyBorder="1" applyProtection="1">
      <alignment vertical="center"/>
      <protection locked="0"/>
    </xf>
    <xf numFmtId="0" fontId="0" fillId="3" borderId="1" xfId="0" applyFill="1" applyBorder="1" applyProtection="1">
      <alignment vertical="center"/>
      <protection locked="0"/>
    </xf>
    <xf numFmtId="57" fontId="0" fillId="3" borderId="1" xfId="0" applyNumberFormat="1" applyFill="1" applyBorder="1" applyProtection="1">
      <alignment vertical="center"/>
      <protection locked="0"/>
    </xf>
    <xf numFmtId="57" fontId="0" fillId="3" borderId="11" xfId="0" applyNumberFormat="1" applyFill="1" applyBorder="1" applyProtection="1">
      <alignment vertical="center"/>
      <protection locked="0"/>
    </xf>
    <xf numFmtId="0" fontId="0" fillId="3" borderId="8" xfId="0" applyFill="1" applyBorder="1" applyProtection="1">
      <alignment vertical="center"/>
      <protection locked="0"/>
    </xf>
    <xf numFmtId="176" fontId="0" fillId="3" borderId="26" xfId="0" applyNumberFormat="1" applyFill="1" applyBorder="1" applyProtection="1">
      <alignment vertical="center"/>
      <protection locked="0"/>
    </xf>
    <xf numFmtId="0" fontId="0" fillId="3" borderId="11" xfId="0" applyFill="1" applyBorder="1" applyProtection="1">
      <alignment vertical="center"/>
      <protection locked="0"/>
    </xf>
    <xf numFmtId="57" fontId="0" fillId="3" borderId="2" xfId="0" applyNumberFormat="1" applyFill="1" applyBorder="1" applyProtection="1">
      <alignment vertical="center"/>
      <protection locked="0"/>
    </xf>
    <xf numFmtId="0" fontId="0" fillId="3" borderId="10" xfId="0" applyFill="1" applyBorder="1" applyProtection="1">
      <alignment vertical="center"/>
      <protection locked="0"/>
    </xf>
    <xf numFmtId="0" fontId="0" fillId="3" borderId="2" xfId="0" applyFill="1" applyBorder="1" applyProtection="1">
      <alignment vertical="center"/>
      <protection locked="0"/>
    </xf>
    <xf numFmtId="177" fontId="0" fillId="5" borderId="2" xfId="0" applyNumberFormat="1" applyFill="1" applyBorder="1" applyProtection="1">
      <alignment vertical="center"/>
      <protection locked="0"/>
    </xf>
    <xf numFmtId="0" fontId="0" fillId="5" borderId="2" xfId="0" applyFill="1" applyBorder="1" applyProtection="1">
      <alignment vertical="center"/>
      <protection locked="0"/>
    </xf>
    <xf numFmtId="49" fontId="0" fillId="5" borderId="1" xfId="0" applyNumberFormat="1" applyFill="1" applyBorder="1" applyProtection="1">
      <alignment vertical="center"/>
      <protection locked="0"/>
    </xf>
    <xf numFmtId="176" fontId="0" fillId="5" borderId="1" xfId="0" applyNumberFormat="1" applyFill="1" applyBorder="1" applyProtection="1">
      <alignment vertical="center"/>
      <protection locked="0"/>
    </xf>
    <xf numFmtId="57" fontId="0" fillId="5" borderId="1" xfId="0" applyNumberFormat="1" applyFill="1" applyBorder="1" applyProtection="1">
      <alignment vertical="center"/>
      <protection locked="0"/>
    </xf>
    <xf numFmtId="176" fontId="18" fillId="0" borderId="0" xfId="5" applyNumberFormat="1" applyFont="1" applyAlignment="1">
      <alignment vertical="center" wrapText="1"/>
    </xf>
    <xf numFmtId="176" fontId="18" fillId="0" borderId="0" xfId="5" applyNumberFormat="1" applyFont="1" applyAlignment="1">
      <alignment horizontal="right" vertical="center" wrapText="1"/>
    </xf>
    <xf numFmtId="0" fontId="18" fillId="0" borderId="0" xfId="5" applyFont="1" applyAlignment="1">
      <alignment horizontal="left" vertical="center" wrapText="1"/>
    </xf>
    <xf numFmtId="0" fontId="0" fillId="0" borderId="70" xfId="0" applyBorder="1">
      <alignment vertical="center"/>
    </xf>
    <xf numFmtId="176" fontId="0" fillId="0" borderId="70" xfId="0" applyNumberFormat="1" applyBorder="1" applyProtection="1">
      <alignment vertical="center"/>
      <protection locked="0"/>
    </xf>
    <xf numFmtId="0" fontId="0" fillId="5" borderId="70" xfId="0" applyFill="1" applyBorder="1" applyProtection="1">
      <alignment vertical="center"/>
      <protection locked="0"/>
    </xf>
    <xf numFmtId="0" fontId="0" fillId="5" borderId="78" xfId="0" applyFill="1" applyBorder="1" applyProtection="1">
      <alignment vertical="center"/>
      <protection locked="0"/>
    </xf>
    <xf numFmtId="0" fontId="0" fillId="5" borderId="79" xfId="0" applyFill="1" applyBorder="1" applyProtection="1">
      <alignment vertical="center"/>
      <protection locked="0"/>
    </xf>
    <xf numFmtId="0" fontId="0" fillId="5" borderId="70" xfId="0" applyFill="1" applyBorder="1">
      <alignment vertical="center"/>
    </xf>
    <xf numFmtId="49" fontId="0" fillId="5" borderId="70" xfId="0" applyNumberFormat="1" applyFill="1" applyBorder="1" applyProtection="1">
      <alignment vertical="center"/>
      <protection locked="0"/>
    </xf>
    <xf numFmtId="176" fontId="0" fillId="5" borderId="70" xfId="0" applyNumberFormat="1" applyFill="1" applyBorder="1" applyProtection="1">
      <alignment vertical="center"/>
      <protection locked="0"/>
    </xf>
    <xf numFmtId="0" fontId="0" fillId="5" borderId="80" xfId="0" applyFill="1" applyBorder="1" applyProtection="1">
      <alignment vertical="center"/>
      <protection locked="0"/>
    </xf>
    <xf numFmtId="0" fontId="16" fillId="5" borderId="81" xfId="0" applyFont="1" applyFill="1" applyBorder="1">
      <alignment vertical="center"/>
    </xf>
    <xf numFmtId="0" fontId="16" fillId="5" borderId="82" xfId="0" applyFont="1" applyFill="1" applyBorder="1">
      <alignment vertical="center"/>
    </xf>
    <xf numFmtId="177" fontId="0" fillId="5" borderId="80" xfId="0" applyNumberFormat="1" applyFill="1" applyBorder="1" applyProtection="1">
      <alignment vertical="center"/>
      <protection locked="0"/>
    </xf>
    <xf numFmtId="0" fontId="0" fillId="3" borderId="70" xfId="0" applyFill="1" applyBorder="1" applyProtection="1">
      <alignment vertical="center"/>
      <protection locked="0"/>
    </xf>
    <xf numFmtId="176" fontId="0" fillId="3" borderId="78" xfId="0" applyNumberFormat="1" applyFill="1" applyBorder="1" applyProtection="1">
      <alignment vertical="center"/>
      <protection locked="0"/>
    </xf>
    <xf numFmtId="0" fontId="0" fillId="3" borderId="81" xfId="0" applyFill="1" applyBorder="1">
      <alignment vertical="center"/>
    </xf>
    <xf numFmtId="176" fontId="0" fillId="3" borderId="79" xfId="0" applyNumberFormat="1" applyFill="1" applyBorder="1" applyProtection="1">
      <alignment vertical="center"/>
      <protection locked="0"/>
    </xf>
    <xf numFmtId="0" fontId="0" fillId="3" borderId="80" xfId="0" applyFill="1" applyBorder="1" applyProtection="1">
      <alignment vertical="center"/>
      <protection locked="0"/>
    </xf>
    <xf numFmtId="0" fontId="0" fillId="3" borderId="83" xfId="0" applyFill="1" applyBorder="1" applyProtection="1">
      <alignment vertical="center"/>
      <protection locked="0"/>
    </xf>
    <xf numFmtId="0" fontId="0" fillId="3" borderId="84" xfId="0" applyFill="1" applyBorder="1" applyProtection="1">
      <alignment vertical="center"/>
      <protection locked="0"/>
    </xf>
    <xf numFmtId="0" fontId="0" fillId="3" borderId="82" xfId="0" applyFill="1" applyBorder="1" applyProtection="1">
      <alignment vertical="center"/>
      <protection locked="0"/>
    </xf>
    <xf numFmtId="0" fontId="0" fillId="2" borderId="80" xfId="0" applyFill="1" applyBorder="1" applyProtection="1">
      <alignment vertical="center"/>
      <protection locked="0"/>
    </xf>
    <xf numFmtId="0" fontId="16" fillId="2" borderId="85" xfId="0" applyFont="1" applyFill="1" applyBorder="1">
      <alignment vertical="center"/>
    </xf>
    <xf numFmtId="0" fontId="0" fillId="2" borderId="86" xfId="0" applyFill="1" applyBorder="1" applyProtection="1">
      <alignment vertical="center"/>
      <protection locked="0"/>
    </xf>
    <xf numFmtId="0" fontId="16" fillId="2" borderId="87" xfId="0" applyFont="1" applyFill="1" applyBorder="1">
      <alignment vertical="center"/>
    </xf>
    <xf numFmtId="0" fontId="0" fillId="2" borderId="88" xfId="0" applyFill="1" applyBorder="1" applyProtection="1">
      <alignment vertical="center"/>
      <protection locked="0"/>
    </xf>
    <xf numFmtId="0" fontId="0" fillId="2" borderId="81" xfId="0" applyFill="1" applyBorder="1" applyProtection="1">
      <alignment vertical="center"/>
      <protection locked="0"/>
    </xf>
    <xf numFmtId="0" fontId="0" fillId="2" borderId="35" xfId="0" applyFill="1" applyBorder="1" applyProtection="1">
      <alignment vertical="center"/>
      <protection locked="0"/>
    </xf>
    <xf numFmtId="0" fontId="0" fillId="0" borderId="59" xfId="0" applyBorder="1">
      <alignment vertical="center"/>
    </xf>
    <xf numFmtId="0" fontId="16" fillId="4" borderId="73" xfId="0" applyFont="1" applyFill="1" applyBorder="1">
      <alignment vertical="center"/>
    </xf>
    <xf numFmtId="57" fontId="16" fillId="4" borderId="26" xfId="0" applyNumberFormat="1" applyFont="1" applyFill="1" applyBorder="1">
      <alignment vertical="center"/>
    </xf>
    <xf numFmtId="0" fontId="16" fillId="4" borderId="62" xfId="0" applyFont="1" applyFill="1" applyBorder="1">
      <alignment vertical="center"/>
    </xf>
    <xf numFmtId="0" fontId="16" fillId="4" borderId="76" xfId="0" applyFont="1" applyFill="1" applyBorder="1">
      <alignment vertical="center"/>
    </xf>
    <xf numFmtId="176" fontId="0" fillId="4" borderId="78" xfId="0" applyNumberFormat="1" applyFill="1" applyBorder="1" applyProtection="1">
      <alignment vertical="center"/>
      <protection locked="0"/>
    </xf>
    <xf numFmtId="0" fontId="0" fillId="4" borderId="85" xfId="0" applyFill="1" applyBorder="1">
      <alignment vertical="center"/>
    </xf>
    <xf numFmtId="176" fontId="0" fillId="4" borderId="26" xfId="0" applyNumberFormat="1" applyFill="1" applyBorder="1" applyProtection="1">
      <alignment vertical="center"/>
      <protection locked="0"/>
    </xf>
    <xf numFmtId="0" fontId="0" fillId="4" borderId="73" xfId="0" applyFill="1" applyBorder="1">
      <alignment vertical="center"/>
    </xf>
    <xf numFmtId="57" fontId="16" fillId="4" borderId="27" xfId="0" applyNumberFormat="1" applyFont="1" applyFill="1" applyBorder="1">
      <alignment vertical="center"/>
    </xf>
    <xf numFmtId="0" fontId="16" fillId="4" borderId="63" xfId="0" applyFont="1" applyFill="1" applyBorder="1">
      <alignment vertical="center"/>
    </xf>
    <xf numFmtId="176" fontId="0" fillId="4" borderId="79" xfId="0" applyNumberFormat="1" applyFill="1" applyBorder="1" applyProtection="1">
      <alignment vertical="center"/>
      <protection locked="0"/>
    </xf>
    <xf numFmtId="176" fontId="0" fillId="4" borderId="27" xfId="0" applyNumberFormat="1" applyFill="1" applyBorder="1" applyProtection="1">
      <alignment vertical="center"/>
      <protection locked="0"/>
    </xf>
    <xf numFmtId="0" fontId="13" fillId="0" borderId="91" xfId="0" applyFont="1" applyBorder="1" applyAlignment="1">
      <alignment horizontal="left" wrapText="1"/>
    </xf>
    <xf numFmtId="0" fontId="0" fillId="0" borderId="92" xfId="0" applyBorder="1" applyAlignment="1">
      <alignment vertical="center" wrapText="1"/>
    </xf>
    <xf numFmtId="0" fontId="13" fillId="0" borderId="90" xfId="0" applyFont="1" applyBorder="1" applyAlignment="1">
      <alignment vertical="center" wrapText="1"/>
    </xf>
    <xf numFmtId="0" fontId="13" fillId="0" borderId="90" xfId="0" applyFont="1" applyBorder="1" applyAlignment="1">
      <alignment horizontal="left" vertical="center" wrapText="1"/>
    </xf>
    <xf numFmtId="0" fontId="13" fillId="0" borderId="0" xfId="0" applyFont="1">
      <alignment vertical="center"/>
    </xf>
    <xf numFmtId="0" fontId="22" fillId="0" borderId="0" xfId="0" applyFont="1">
      <alignment vertical="center"/>
    </xf>
    <xf numFmtId="57" fontId="16" fillId="2" borderId="26" xfId="0" applyNumberFormat="1" applyFont="1" applyFill="1" applyBorder="1">
      <alignment vertical="center"/>
    </xf>
    <xf numFmtId="57" fontId="16" fillId="2" borderId="27" xfId="0" applyNumberFormat="1" applyFont="1" applyFill="1" applyBorder="1">
      <alignment vertical="center"/>
    </xf>
    <xf numFmtId="0" fontId="16" fillId="2" borderId="35" xfId="0" applyFont="1" applyFill="1" applyBorder="1">
      <alignment vertical="center"/>
    </xf>
    <xf numFmtId="0" fontId="0" fillId="2" borderId="8" xfId="0" applyFill="1" applyBorder="1" applyProtection="1">
      <alignment vertical="center"/>
      <protection locked="0"/>
    </xf>
    <xf numFmtId="176" fontId="0" fillId="2" borderId="26" xfId="0" applyNumberFormat="1" applyFill="1" applyBorder="1" applyProtection="1">
      <alignment vertical="center"/>
      <protection locked="0"/>
    </xf>
    <xf numFmtId="0" fontId="0" fillId="2" borderId="73" xfId="0" applyFill="1" applyBorder="1">
      <alignment vertical="center"/>
    </xf>
    <xf numFmtId="176" fontId="0" fillId="2" borderId="27" xfId="0" applyNumberFormat="1" applyFill="1" applyBorder="1" applyProtection="1">
      <alignment vertical="center"/>
      <protection locked="0"/>
    </xf>
    <xf numFmtId="0" fontId="0" fillId="2" borderId="93" xfId="0" applyFill="1" applyBorder="1" applyProtection="1">
      <alignment vertical="center"/>
      <protection locked="0"/>
    </xf>
    <xf numFmtId="0" fontId="16" fillId="2" borderId="93" xfId="0" applyFont="1" applyFill="1" applyBorder="1">
      <alignment vertical="center"/>
    </xf>
    <xf numFmtId="176" fontId="0" fillId="2" borderId="94" xfId="0" applyNumberFormat="1" applyFill="1" applyBorder="1" applyProtection="1">
      <alignment vertical="center"/>
      <protection locked="0"/>
    </xf>
    <xf numFmtId="0" fontId="0" fillId="2" borderId="16" xfId="0" applyFill="1" applyBorder="1">
      <alignment vertical="center"/>
    </xf>
    <xf numFmtId="176" fontId="0" fillId="2" borderId="95" xfId="0" applyNumberFormat="1" applyFill="1" applyBorder="1" applyProtection="1">
      <alignment vertical="center"/>
      <protection locked="0"/>
    </xf>
    <xf numFmtId="0" fontId="0" fillId="2" borderId="61" xfId="0" applyFill="1" applyBorder="1" applyProtection="1">
      <alignment vertical="center"/>
      <protection locked="0"/>
    </xf>
    <xf numFmtId="0" fontId="16" fillId="2" borderId="96" xfId="0" applyFont="1" applyFill="1" applyBorder="1">
      <alignment vertical="center"/>
    </xf>
    <xf numFmtId="0" fontId="16" fillId="2" borderId="63" xfId="0" applyFont="1" applyFill="1" applyBorder="1">
      <alignment vertical="center"/>
    </xf>
    <xf numFmtId="0" fontId="16" fillId="2" borderId="65" xfId="0" applyFont="1" applyFill="1" applyBorder="1">
      <alignment vertical="center"/>
    </xf>
    <xf numFmtId="0" fontId="9" fillId="0" borderId="22" xfId="5" applyFont="1" applyBorder="1" applyAlignment="1" applyProtection="1">
      <alignment horizontal="center" vertical="center"/>
      <protection locked="0"/>
    </xf>
    <xf numFmtId="49" fontId="9" fillId="0" borderId="0" xfId="0" applyNumberFormat="1" applyFont="1" applyAlignment="1"/>
    <xf numFmtId="49" fontId="9" fillId="0" borderId="0" xfId="0" applyNumberFormat="1" applyFont="1" applyAlignment="1">
      <alignment vertical="top"/>
    </xf>
    <xf numFmtId="49" fontId="23" fillId="0" borderId="0" xfId="0" applyNumberFormat="1" applyFont="1" applyAlignment="1">
      <alignment horizontal="right"/>
    </xf>
    <xf numFmtId="49" fontId="9" fillId="0" borderId="98" xfId="0" applyNumberFormat="1" applyFont="1" applyBorder="1" applyAlignment="1">
      <alignment horizontal="center" vertical="center"/>
    </xf>
    <xf numFmtId="49" fontId="4" fillId="0" borderId="34" xfId="0" applyNumberFormat="1" applyFont="1" applyBorder="1" applyAlignment="1">
      <alignment horizontal="right" vertical="center"/>
    </xf>
    <xf numFmtId="49" fontId="4" fillId="0" borderId="101" xfId="0" applyNumberFormat="1" applyFont="1" applyBorder="1" applyAlignment="1">
      <alignment horizontal="right" vertical="center"/>
    </xf>
    <xf numFmtId="49" fontId="9" fillId="0" borderId="97" xfId="0" applyNumberFormat="1" applyFont="1" applyBorder="1" applyAlignment="1"/>
    <xf numFmtId="49" fontId="9" fillId="0" borderId="22" xfId="0" applyNumberFormat="1" applyFont="1" applyBorder="1" applyAlignment="1"/>
    <xf numFmtId="49" fontId="9" fillId="0" borderId="100" xfId="0" applyNumberFormat="1" applyFont="1" applyBorder="1" applyAlignment="1"/>
    <xf numFmtId="0" fontId="8" fillId="5" borderId="58" xfId="0" applyFont="1" applyFill="1" applyBorder="1" applyProtection="1">
      <alignment vertical="center"/>
      <protection locked="0"/>
    </xf>
    <xf numFmtId="0" fontId="8" fillId="5" borderId="1" xfId="0" applyFont="1" applyFill="1" applyBorder="1" applyProtection="1">
      <alignment vertical="center"/>
      <protection locked="0"/>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5" borderId="69" xfId="0" applyFont="1" applyFill="1" applyBorder="1" applyAlignment="1">
      <alignment horizontal="center" vertical="center" wrapText="1"/>
    </xf>
    <xf numFmtId="0" fontId="13" fillId="5" borderId="60"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3" fillId="4" borderId="69"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9"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1" xfId="0" applyFont="1" applyBorder="1" applyAlignment="1">
      <alignment horizontal="center" vertical="center"/>
    </xf>
    <xf numFmtId="0" fontId="13" fillId="3" borderId="10" xfId="0" applyFont="1" applyFill="1" applyBorder="1" applyAlignment="1">
      <alignment horizontal="center" vertical="center" wrapText="1"/>
    </xf>
    <xf numFmtId="0" fontId="13" fillId="2" borderId="69" xfId="0" applyFont="1" applyFill="1" applyBorder="1" applyAlignment="1">
      <alignment horizontal="center" vertical="center"/>
    </xf>
    <xf numFmtId="0" fontId="13" fillId="2" borderId="3" xfId="0" applyFont="1" applyFill="1" applyBorder="1" applyAlignment="1">
      <alignment horizontal="center" vertical="center"/>
    </xf>
    <xf numFmtId="0" fontId="0" fillId="0" borderId="72" xfId="0" applyBorder="1" applyAlignment="1">
      <alignment vertical="center" wrapText="1"/>
    </xf>
    <xf numFmtId="0" fontId="0" fillId="0" borderId="89" xfId="0" applyBorder="1" applyAlignment="1">
      <alignment vertical="center" wrapText="1"/>
    </xf>
    <xf numFmtId="0" fontId="13" fillId="0" borderId="72" xfId="0" applyFont="1" applyBorder="1" applyAlignment="1">
      <alignment vertical="center" wrapText="1"/>
    </xf>
    <xf numFmtId="0" fontId="13" fillId="0" borderId="89" xfId="0" applyFont="1" applyBorder="1" applyAlignment="1">
      <alignment vertical="center" wrapText="1"/>
    </xf>
    <xf numFmtId="0" fontId="13" fillId="2" borderId="2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0" borderId="0" xfId="0" applyFont="1" applyAlignment="1">
      <alignment horizontal="left" vertical="center"/>
    </xf>
    <xf numFmtId="49" fontId="9" fillId="0" borderId="33"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22" xfId="0" applyNumberFormat="1" applyFont="1" applyBorder="1" applyAlignment="1">
      <alignment horizontal="center"/>
    </xf>
    <xf numFmtId="49" fontId="9" fillId="0" borderId="99" xfId="0" applyNumberFormat="1" applyFont="1" applyBorder="1" applyAlignment="1">
      <alignment horizontal="center" vertical="center"/>
    </xf>
    <xf numFmtId="49" fontId="9" fillId="0" borderId="100" xfId="0" applyNumberFormat="1" applyFont="1" applyBorder="1" applyAlignment="1">
      <alignment horizontal="center" vertical="center"/>
    </xf>
    <xf numFmtId="49" fontId="9" fillId="0" borderId="100" xfId="0" applyNumberFormat="1" applyFont="1" applyBorder="1" applyAlignment="1">
      <alignment horizontal="center"/>
    </xf>
    <xf numFmtId="49" fontId="9" fillId="0" borderId="0" xfId="5" applyNumberFormat="1" applyFont="1" applyAlignment="1"/>
    <xf numFmtId="49" fontId="9" fillId="0" borderId="32" xfId="0" applyNumberFormat="1" applyFont="1" applyBorder="1" applyAlignment="1">
      <alignment horizontal="center" vertical="center"/>
    </xf>
    <xf numFmtId="49" fontId="9" fillId="0" borderId="97"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5" fillId="0" borderId="40" xfId="5" applyFont="1" applyBorder="1" applyAlignment="1">
      <alignment horizontal="left" vertical="center" wrapText="1"/>
    </xf>
    <xf numFmtId="0" fontId="5" fillId="0" borderId="41" xfId="5" applyFont="1" applyBorder="1" applyAlignment="1">
      <alignment horizontal="left" vertical="center" wrapText="1"/>
    </xf>
    <xf numFmtId="0" fontId="5" fillId="0" borderId="0" xfId="5" applyFont="1" applyAlignment="1">
      <alignment horizontal="left" vertical="center" wrapText="1"/>
    </xf>
    <xf numFmtId="0" fontId="5" fillId="0" borderId="6" xfId="5" applyFont="1" applyBorder="1" applyAlignment="1">
      <alignment horizontal="left" vertical="center" wrapText="1"/>
    </xf>
    <xf numFmtId="179" fontId="5" fillId="0" borderId="37" xfId="5" applyNumberFormat="1" applyFont="1" applyBorder="1" applyAlignment="1">
      <alignment horizontal="center" vertical="center" wrapText="1"/>
    </xf>
    <xf numFmtId="179" fontId="5" fillId="0" borderId="3" xfId="5" applyNumberFormat="1" applyFont="1" applyBorder="1" applyAlignment="1">
      <alignment horizontal="center" vertical="center" wrapText="1"/>
    </xf>
    <xf numFmtId="179" fontId="5" fillId="0" borderId="5" xfId="5" applyNumberFormat="1" applyFont="1" applyBorder="1" applyAlignment="1">
      <alignment horizontal="center" vertical="center" wrapText="1"/>
    </xf>
    <xf numFmtId="179" fontId="5" fillId="0" borderId="20" xfId="5" applyNumberFormat="1" applyFont="1" applyBorder="1" applyAlignment="1">
      <alignment horizontal="center" vertical="center" wrapText="1"/>
    </xf>
    <xf numFmtId="179" fontId="5" fillId="0" borderId="40" xfId="5" applyNumberFormat="1" applyFont="1" applyBorder="1" applyAlignment="1">
      <alignment horizontal="center" vertical="center" wrapText="1"/>
    </xf>
    <xf numFmtId="179" fontId="5" fillId="0" borderId="41" xfId="5" applyNumberFormat="1" applyFont="1" applyBorder="1" applyAlignment="1">
      <alignment horizontal="center" vertical="center" wrapText="1"/>
    </xf>
    <xf numFmtId="177" fontId="9" fillId="0" borderId="42" xfId="5" applyNumberFormat="1" applyFont="1" applyBorder="1" applyAlignment="1">
      <alignment horizontal="center" vertical="center"/>
    </xf>
    <xf numFmtId="177" fontId="9" fillId="0" borderId="20" xfId="5" applyNumberFormat="1" applyFont="1" applyBorder="1" applyAlignment="1">
      <alignment horizontal="center" vertical="center"/>
    </xf>
    <xf numFmtId="0" fontId="9" fillId="0" borderId="30" xfId="5" applyFont="1" applyBorder="1" applyAlignment="1">
      <alignment horizontal="center" vertical="center"/>
    </xf>
    <xf numFmtId="0" fontId="9" fillId="0" borderId="48" xfId="5" applyFont="1" applyBorder="1" applyAlignment="1">
      <alignment horizontal="center" vertical="center"/>
    </xf>
    <xf numFmtId="0" fontId="9" fillId="0" borderId="49" xfId="5" applyFont="1" applyBorder="1">
      <alignment vertical="center"/>
    </xf>
    <xf numFmtId="0" fontId="9" fillId="0" borderId="50" xfId="5" applyFont="1" applyBorder="1">
      <alignment vertical="center"/>
    </xf>
    <xf numFmtId="0" fontId="9" fillId="0" borderId="48" xfId="5" applyFont="1" applyBorder="1">
      <alignment vertical="center"/>
    </xf>
    <xf numFmtId="0" fontId="9" fillId="0" borderId="49" xfId="5" applyFont="1" applyBorder="1" applyAlignment="1">
      <alignment horizontal="right" vertical="center"/>
    </xf>
    <xf numFmtId="0" fontId="9" fillId="0" borderId="48" xfId="5" applyFont="1" applyBorder="1" applyAlignment="1">
      <alignment horizontal="right" vertical="center"/>
    </xf>
    <xf numFmtId="49" fontId="9" fillId="0" borderId="49" xfId="5" applyNumberFormat="1" applyFont="1" applyBorder="1" applyAlignment="1">
      <alignment horizontal="center" vertical="center"/>
    </xf>
    <xf numFmtId="49" fontId="9" fillId="0" borderId="48" xfId="5" applyNumberFormat="1" applyFont="1" applyBorder="1" applyAlignment="1">
      <alignment horizontal="center" vertical="center"/>
    </xf>
    <xf numFmtId="49" fontId="9" fillId="0" borderId="50" xfId="5" applyNumberFormat="1" applyFont="1" applyBorder="1" applyAlignment="1">
      <alignment horizontal="center" vertical="center"/>
    </xf>
    <xf numFmtId="49" fontId="9" fillId="0" borderId="31" xfId="5" applyNumberFormat="1" applyFont="1" applyBorder="1" applyAlignment="1">
      <alignment horizontal="center" vertical="center"/>
    </xf>
    <xf numFmtId="49" fontId="9" fillId="0" borderId="3" xfId="5" applyNumberFormat="1" applyFont="1" applyBorder="1" applyAlignment="1"/>
    <xf numFmtId="0" fontId="9" fillId="0" borderId="28" xfId="5" applyFont="1" applyBorder="1" applyAlignment="1">
      <alignment horizontal="center" vertical="center"/>
    </xf>
    <xf numFmtId="0" fontId="9" fillId="0" borderId="25" xfId="5" applyFont="1" applyBorder="1" applyAlignment="1">
      <alignment horizontal="center" vertical="center"/>
    </xf>
    <xf numFmtId="0" fontId="9" fillId="0" borderId="23" xfId="5" applyFont="1" applyBorder="1">
      <alignment vertical="center"/>
    </xf>
    <xf numFmtId="0" fontId="9" fillId="0" borderId="24" xfId="5" applyFont="1" applyBorder="1">
      <alignment vertical="center"/>
    </xf>
    <xf numFmtId="0" fontId="9" fillId="0" borderId="25" xfId="5" applyFont="1" applyBorder="1">
      <alignment vertical="center"/>
    </xf>
    <xf numFmtId="0" fontId="9" fillId="0" borderId="23" xfId="5" applyFont="1" applyBorder="1" applyAlignment="1">
      <alignment horizontal="right" vertical="center"/>
    </xf>
    <xf numFmtId="0" fontId="9" fillId="0" borderId="25" xfId="5" applyFont="1" applyBorder="1" applyAlignment="1">
      <alignment horizontal="right" vertical="center"/>
    </xf>
    <xf numFmtId="49" fontId="9" fillId="0" borderId="23" xfId="5" applyNumberFormat="1" applyFont="1" applyBorder="1" applyAlignment="1">
      <alignment horizontal="center" vertical="center"/>
    </xf>
    <xf numFmtId="49" fontId="9" fillId="0" borderId="25" xfId="5" applyNumberFormat="1" applyFont="1" applyBorder="1" applyAlignment="1">
      <alignment horizontal="center" vertical="center"/>
    </xf>
    <xf numFmtId="49" fontId="9" fillId="0" borderId="23" xfId="5" applyNumberFormat="1" applyFont="1" applyBorder="1" applyAlignment="1">
      <alignment horizontal="right" vertical="center"/>
    </xf>
    <xf numFmtId="49" fontId="9" fillId="0" borderId="25" xfId="5" applyNumberFormat="1" applyFont="1" applyBorder="1" applyAlignment="1">
      <alignment horizontal="right" vertical="center"/>
    </xf>
    <xf numFmtId="49" fontId="9" fillId="0" borderId="23" xfId="5" applyNumberFormat="1" applyFont="1" applyBorder="1">
      <alignment vertical="center"/>
    </xf>
    <xf numFmtId="49" fontId="9" fillId="0" borderId="24" xfId="5" applyNumberFormat="1" applyFont="1" applyBorder="1">
      <alignment vertical="center"/>
    </xf>
    <xf numFmtId="49" fontId="9" fillId="0" borderId="29" xfId="5" applyNumberFormat="1" applyFont="1" applyBorder="1">
      <alignment vertical="center"/>
    </xf>
    <xf numFmtId="49" fontId="9" fillId="0" borderId="28" xfId="5" applyNumberFormat="1" applyFont="1" applyBorder="1" applyAlignment="1">
      <alignment horizontal="center" vertical="center"/>
    </xf>
    <xf numFmtId="49" fontId="9" fillId="0" borderId="24" xfId="5" applyNumberFormat="1" applyFont="1" applyBorder="1" applyAlignment="1">
      <alignment horizontal="center" vertical="center"/>
    </xf>
    <xf numFmtId="49" fontId="9" fillId="0" borderId="29" xfId="5" applyNumberFormat="1" applyFont="1" applyBorder="1" applyAlignment="1">
      <alignment horizontal="center" vertical="center"/>
    </xf>
    <xf numFmtId="49" fontId="9" fillId="0" borderId="46" xfId="5" applyNumberFormat="1" applyFont="1" applyBorder="1" applyAlignment="1"/>
    <xf numFmtId="49" fontId="9" fillId="0" borderId="43" xfId="5" applyNumberFormat="1" applyFont="1" applyBorder="1" applyAlignment="1"/>
    <xf numFmtId="179" fontId="12" fillId="0" borderId="43" xfId="5" applyNumberFormat="1" applyFont="1" applyBorder="1" applyAlignment="1">
      <alignment horizontal="center"/>
    </xf>
    <xf numFmtId="179" fontId="12" fillId="0" borderId="0" xfId="5" applyNumberFormat="1" applyFont="1" applyAlignment="1">
      <alignment horizontal="center"/>
    </xf>
    <xf numFmtId="49" fontId="9" fillId="0" borderId="9" xfId="5" applyNumberFormat="1" applyFont="1" applyBorder="1" applyAlignment="1">
      <alignment horizontal="left" vertical="center"/>
    </xf>
    <xf numFmtId="49" fontId="9" fillId="0" borderId="0" xfId="5" applyNumberFormat="1" applyFont="1" applyAlignment="1">
      <alignment horizontal="left" vertical="center"/>
    </xf>
    <xf numFmtId="0" fontId="9" fillId="0" borderId="23" xfId="5" applyFont="1" applyBorder="1" applyAlignment="1">
      <alignment horizontal="center" vertical="center"/>
    </xf>
    <xf numFmtId="0" fontId="9" fillId="0" borderId="24" xfId="5" applyFont="1" applyBorder="1" applyAlignment="1">
      <alignment horizontal="center" vertical="center"/>
    </xf>
    <xf numFmtId="176" fontId="9" fillId="0" borderId="23" xfId="5" applyNumberFormat="1" applyFont="1" applyBorder="1" applyAlignment="1">
      <alignment horizontal="center" vertical="center"/>
    </xf>
    <xf numFmtId="176" fontId="9" fillId="0" borderId="25" xfId="5" applyNumberFormat="1" applyFont="1" applyBorder="1" applyAlignment="1">
      <alignment horizontal="center" vertical="center"/>
    </xf>
    <xf numFmtId="0" fontId="9" fillId="0" borderId="23" xfId="5" applyFont="1" applyBorder="1" applyAlignment="1">
      <alignment horizontal="left" vertical="center"/>
    </xf>
    <xf numFmtId="0" fontId="9" fillId="0" borderId="24" xfId="5" applyFont="1" applyBorder="1" applyAlignment="1">
      <alignment horizontal="left" vertical="center"/>
    </xf>
    <xf numFmtId="0" fontId="9" fillId="0" borderId="29" xfId="5" applyFont="1" applyBorder="1" applyAlignment="1">
      <alignment horizontal="left" vertical="center"/>
    </xf>
    <xf numFmtId="49" fontId="9" fillId="0" borderId="52" xfId="5" applyNumberFormat="1" applyFont="1" applyBorder="1" applyAlignment="1">
      <alignment horizontal="center" vertical="center"/>
    </xf>
    <xf numFmtId="49" fontId="9" fillId="0" borderId="17" xfId="5" applyNumberFormat="1" applyFont="1" applyBorder="1" applyAlignment="1">
      <alignment horizontal="center" vertical="center"/>
    </xf>
    <xf numFmtId="49" fontId="9" fillId="0" borderId="45" xfId="5" applyNumberFormat="1" applyFont="1" applyBorder="1" applyAlignment="1">
      <alignment horizontal="center" vertical="center"/>
    </xf>
    <xf numFmtId="49" fontId="9" fillId="0" borderId="52" xfId="5" applyNumberFormat="1" applyFont="1" applyBorder="1" applyAlignment="1">
      <alignment horizontal="center" vertical="center" wrapText="1"/>
    </xf>
    <xf numFmtId="49" fontId="9" fillId="0" borderId="45" xfId="5" applyNumberFormat="1" applyFont="1" applyBorder="1" applyAlignment="1">
      <alignment horizontal="center" vertical="center" wrapText="1"/>
    </xf>
    <xf numFmtId="179" fontId="5" fillId="0" borderId="42" xfId="5" applyNumberFormat="1" applyFont="1" applyBorder="1" applyAlignment="1">
      <alignment horizontal="center" vertical="center"/>
    </xf>
    <xf numFmtId="179" fontId="5" fillId="0" borderId="43" xfId="5" applyNumberFormat="1" applyFont="1" applyBorder="1" applyAlignment="1">
      <alignment horizontal="center" vertical="center"/>
    </xf>
    <xf numFmtId="179" fontId="5" fillId="0" borderId="44" xfId="5" applyNumberFormat="1" applyFont="1" applyBorder="1" applyAlignment="1">
      <alignment horizontal="center" vertical="center"/>
    </xf>
    <xf numFmtId="179" fontId="5" fillId="0" borderId="20" xfId="5" applyNumberFormat="1" applyFont="1" applyBorder="1" applyAlignment="1">
      <alignment horizontal="center" vertical="center"/>
    </xf>
    <xf numFmtId="179" fontId="5" fillId="0" borderId="40" xfId="5" applyNumberFormat="1" applyFont="1" applyBorder="1" applyAlignment="1">
      <alignment horizontal="center" vertical="center"/>
    </xf>
    <xf numFmtId="179" fontId="5" fillId="0" borderId="21" xfId="5" applyNumberFormat="1" applyFont="1" applyBorder="1" applyAlignment="1">
      <alignment horizontal="center" vertical="center"/>
    </xf>
    <xf numFmtId="49" fontId="9" fillId="0" borderId="51" xfId="5" applyNumberFormat="1" applyFont="1" applyBorder="1" applyAlignment="1">
      <alignment horizontal="center" vertical="center"/>
    </xf>
    <xf numFmtId="49" fontId="9" fillId="0" borderId="19" xfId="5" applyNumberFormat="1" applyFont="1" applyBorder="1" applyAlignment="1">
      <alignment horizontal="center" vertical="center"/>
    </xf>
    <xf numFmtId="0" fontId="5" fillId="0" borderId="42" xfId="5" applyFont="1" applyBorder="1" applyAlignment="1">
      <alignment horizontal="center" vertical="center" wrapText="1"/>
    </xf>
    <xf numFmtId="0" fontId="5" fillId="0" borderId="43"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40" xfId="5" applyFont="1" applyBorder="1" applyAlignment="1">
      <alignment horizontal="center" vertical="center" wrapText="1"/>
    </xf>
    <xf numFmtId="0" fontId="5" fillId="0" borderId="21" xfId="5" applyFont="1" applyBorder="1" applyAlignment="1">
      <alignment horizontal="center" vertical="center" wrapText="1"/>
    </xf>
    <xf numFmtId="49" fontId="4" fillId="0" borderId="42" xfId="5" applyNumberFormat="1" applyFont="1" applyBorder="1" applyAlignment="1">
      <alignment horizontal="center" vertical="center" wrapText="1"/>
    </xf>
    <xf numFmtId="49" fontId="4" fillId="0" borderId="44" xfId="5" applyNumberFormat="1" applyFont="1" applyBorder="1" applyAlignment="1">
      <alignment horizontal="center" vertical="center" wrapText="1"/>
    </xf>
    <xf numFmtId="49" fontId="4" fillId="0" borderId="20" xfId="5" applyNumberFormat="1" applyFont="1" applyBorder="1" applyAlignment="1">
      <alignment horizontal="center" vertical="center" wrapText="1"/>
    </xf>
    <xf numFmtId="49" fontId="4" fillId="0" borderId="21" xfId="5" applyNumberFormat="1" applyFont="1" applyBorder="1" applyAlignment="1">
      <alignment horizontal="center" vertical="center" wrapText="1"/>
    </xf>
    <xf numFmtId="0" fontId="5" fillId="0" borderId="42" xfId="5" applyFont="1" applyBorder="1" applyAlignment="1">
      <alignment horizontal="right" vertical="center" shrinkToFit="1"/>
    </xf>
    <xf numFmtId="0" fontId="5" fillId="0" borderId="44" xfId="5" applyFont="1" applyBorder="1" applyAlignment="1">
      <alignment horizontal="right" vertical="center" shrinkToFit="1"/>
    </xf>
    <xf numFmtId="178" fontId="9" fillId="0" borderId="55" xfId="5" applyNumberFormat="1" applyFont="1" applyBorder="1" applyAlignment="1">
      <alignment horizontal="right" vertical="center"/>
    </xf>
    <xf numFmtId="178" fontId="9" fillId="0" borderId="41" xfId="5" applyNumberFormat="1" applyFont="1" applyBorder="1" applyAlignment="1">
      <alignment horizontal="right" vertical="center"/>
    </xf>
    <xf numFmtId="0" fontId="5" fillId="0" borderId="20" xfId="5" applyFont="1" applyBorder="1" applyAlignment="1">
      <alignment horizontal="right" vertical="center" shrinkToFit="1"/>
    </xf>
    <xf numFmtId="0" fontId="5" fillId="0" borderId="21" xfId="5" applyFont="1" applyBorder="1" applyAlignment="1">
      <alignment horizontal="right" vertical="center" shrinkToFit="1"/>
    </xf>
    <xf numFmtId="0" fontId="21" fillId="0" borderId="0" xfId="5" applyFont="1" applyAlignment="1">
      <alignment horizontal="center" vertical="center"/>
    </xf>
    <xf numFmtId="49" fontId="11" fillId="0" borderId="0" xfId="5" applyNumberFormat="1" applyFont="1" applyAlignment="1">
      <alignment horizontal="center"/>
    </xf>
    <xf numFmtId="0" fontId="12" fillId="0" borderId="35" xfId="5" applyFont="1" applyBorder="1" applyAlignment="1">
      <alignment horizontal="center" vertical="center"/>
    </xf>
    <xf numFmtId="0" fontId="12" fillId="0" borderId="7" xfId="5" applyFont="1" applyBorder="1" applyAlignment="1">
      <alignment horizontal="center" vertical="center"/>
    </xf>
    <xf numFmtId="0" fontId="12" fillId="0" borderId="36" xfId="5" applyFont="1" applyBorder="1" applyAlignment="1">
      <alignment horizontal="center" vertical="center"/>
    </xf>
    <xf numFmtId="0" fontId="5" fillId="0" borderId="35" xfId="5" applyFont="1" applyBorder="1" applyAlignment="1">
      <alignment horizontal="center"/>
    </xf>
    <xf numFmtId="0" fontId="5" fillId="0" borderId="7" xfId="5" applyFont="1" applyBorder="1" applyAlignment="1">
      <alignment horizontal="center"/>
    </xf>
    <xf numFmtId="0" fontId="5" fillId="0" borderId="8" xfId="5" applyFont="1" applyBorder="1" applyAlignment="1">
      <alignment horizontal="center"/>
    </xf>
    <xf numFmtId="0" fontId="9" fillId="0" borderId="14" xfId="5" applyFont="1" applyBorder="1">
      <alignment vertical="center"/>
    </xf>
    <xf numFmtId="0" fontId="9" fillId="0" borderId="39" xfId="5" applyFont="1" applyBorder="1">
      <alignment vertical="center"/>
    </xf>
    <xf numFmtId="0" fontId="9" fillId="0" borderId="15" xfId="5" applyFont="1" applyBorder="1">
      <alignment vertical="center"/>
    </xf>
    <xf numFmtId="49" fontId="9" fillId="0" borderId="13" xfId="5" applyNumberFormat="1" applyFont="1" applyBorder="1" applyAlignment="1">
      <alignment horizontal="center" vertical="center"/>
    </xf>
    <xf numFmtId="0" fontId="9" fillId="0" borderId="14" xfId="5" applyFont="1" applyBorder="1" applyAlignment="1">
      <alignment horizontal="center" vertical="center" wrapText="1"/>
    </xf>
    <xf numFmtId="0" fontId="9" fillId="0" borderId="39" xfId="5" applyFont="1" applyBorder="1" applyAlignment="1">
      <alignment horizontal="center" vertical="center" wrapText="1"/>
    </xf>
    <xf numFmtId="0" fontId="9" fillId="0" borderId="15" xfId="5" applyFont="1" applyBorder="1" applyAlignment="1">
      <alignment horizontal="center" vertical="center" wrapText="1"/>
    </xf>
    <xf numFmtId="49" fontId="9" fillId="0" borderId="37" xfId="5" applyNumberFormat="1" applyFont="1" applyBorder="1" applyAlignment="1">
      <alignment horizontal="center" vertical="center"/>
    </xf>
    <xf numFmtId="49" fontId="9" fillId="0" borderId="38" xfId="5" applyNumberFormat="1" applyFont="1" applyBorder="1" applyAlignment="1">
      <alignment horizontal="center" vertical="center"/>
    </xf>
    <xf numFmtId="49" fontId="9" fillId="0" borderId="20" xfId="5" applyNumberFormat="1" applyFont="1" applyBorder="1" applyAlignment="1">
      <alignment horizontal="center" vertical="center"/>
    </xf>
    <xf numFmtId="49" fontId="9" fillId="0" borderId="21" xfId="5" applyNumberFormat="1" applyFont="1" applyBorder="1" applyAlignment="1">
      <alignment horizontal="center" vertical="center"/>
    </xf>
    <xf numFmtId="0" fontId="5" fillId="0" borderId="13" xfId="5" applyFont="1" applyBorder="1" applyAlignment="1">
      <alignment horizontal="center" vertical="center"/>
    </xf>
    <xf numFmtId="0" fontId="5" fillId="0" borderId="19" xfId="5" applyFont="1" applyBorder="1" applyAlignment="1">
      <alignment horizontal="center" vertical="center"/>
    </xf>
    <xf numFmtId="49" fontId="9" fillId="0" borderId="13" xfId="5" applyNumberFormat="1" applyFont="1" applyBorder="1" applyAlignment="1">
      <alignment horizontal="center" vertical="center" wrapText="1"/>
    </xf>
    <xf numFmtId="49" fontId="9" fillId="0" borderId="19" xfId="5" applyNumberFormat="1" applyFont="1" applyBorder="1" applyAlignment="1">
      <alignment horizontal="center" vertical="center" wrapText="1"/>
    </xf>
    <xf numFmtId="0" fontId="12" fillId="0" borderId="23" xfId="5" applyFont="1" applyBorder="1">
      <alignment vertical="center"/>
    </xf>
    <xf numFmtId="0" fontId="12" fillId="0" borderId="24" xfId="5" applyFont="1" applyBorder="1">
      <alignment vertical="center"/>
    </xf>
    <xf numFmtId="0" fontId="12" fillId="0" borderId="25" xfId="5" applyFont="1" applyBorder="1">
      <alignment vertical="center"/>
    </xf>
    <xf numFmtId="0" fontId="9" fillId="0" borderId="23" xfId="5" applyFont="1" applyBorder="1" applyAlignment="1">
      <alignment horizontal="center" vertical="center" wrapText="1"/>
    </xf>
    <xf numFmtId="0" fontId="9" fillId="0" borderId="24" xfId="5" applyFont="1" applyBorder="1" applyAlignment="1">
      <alignment horizontal="center" vertical="center" wrapText="1"/>
    </xf>
    <xf numFmtId="0" fontId="9" fillId="0" borderId="25" xfId="5" applyFont="1" applyBorder="1" applyAlignment="1">
      <alignment horizontal="center" vertical="center" wrapText="1"/>
    </xf>
    <xf numFmtId="0" fontId="12" fillId="0" borderId="23" xfId="5" applyFont="1" applyBorder="1" applyProtection="1">
      <alignment vertical="center"/>
      <protection locked="0"/>
    </xf>
    <xf numFmtId="0" fontId="12" fillId="0" borderId="24" xfId="5" applyFont="1" applyBorder="1" applyProtection="1">
      <alignment vertical="center"/>
      <protection locked="0"/>
    </xf>
    <xf numFmtId="0" fontId="12" fillId="0" borderId="25" xfId="5" applyFont="1" applyBorder="1" applyProtection="1">
      <alignment vertical="center"/>
      <protection locked="0"/>
    </xf>
    <xf numFmtId="0" fontId="9" fillId="0" borderId="23" xfId="5" applyFont="1" applyBorder="1" applyAlignment="1" applyProtection="1">
      <alignment horizontal="center" vertical="center" wrapText="1"/>
      <protection locked="0"/>
    </xf>
    <xf numFmtId="0" fontId="9" fillId="0" borderId="24" xfId="5" applyFont="1" applyBorder="1" applyAlignment="1" applyProtection="1">
      <alignment horizontal="center" vertical="center" wrapText="1"/>
      <protection locked="0"/>
    </xf>
    <xf numFmtId="0" fontId="9" fillId="0" borderId="25" xfId="5" applyFont="1" applyBorder="1" applyAlignment="1" applyProtection="1">
      <alignment horizontal="center" vertical="center" wrapText="1"/>
      <protection locked="0"/>
    </xf>
    <xf numFmtId="179" fontId="5" fillId="0" borderId="42" xfId="5" applyNumberFormat="1" applyFont="1" applyBorder="1" applyAlignment="1" applyProtection="1">
      <alignment horizontal="center" vertical="center"/>
      <protection locked="0"/>
    </xf>
    <xf numFmtId="179" fontId="5" fillId="0" borderId="43" xfId="5" applyNumberFormat="1" applyFont="1" applyBorder="1" applyAlignment="1" applyProtection="1">
      <alignment horizontal="center" vertical="center"/>
      <protection locked="0"/>
    </xf>
    <xf numFmtId="179" fontId="5" fillId="0" borderId="44" xfId="5" applyNumberFormat="1" applyFont="1" applyBorder="1" applyAlignment="1" applyProtection="1">
      <alignment horizontal="center" vertical="center"/>
      <protection locked="0"/>
    </xf>
    <xf numFmtId="179" fontId="5" fillId="0" borderId="20" xfId="5" applyNumberFormat="1" applyFont="1" applyBorder="1" applyAlignment="1" applyProtection="1">
      <alignment horizontal="center" vertical="center"/>
      <protection locked="0"/>
    </xf>
    <xf numFmtId="179" fontId="5" fillId="0" borderId="40" xfId="5" applyNumberFormat="1" applyFont="1" applyBorder="1" applyAlignment="1" applyProtection="1">
      <alignment horizontal="center" vertical="center"/>
      <protection locked="0"/>
    </xf>
    <xf numFmtId="179" fontId="5" fillId="0" borderId="21" xfId="5" applyNumberFormat="1" applyFont="1" applyBorder="1" applyAlignment="1" applyProtection="1">
      <alignment horizontal="center" vertical="center"/>
      <protection locked="0"/>
    </xf>
    <xf numFmtId="0" fontId="5" fillId="0" borderId="42" xfId="5" applyFont="1" applyBorder="1" applyAlignment="1" applyProtection="1">
      <alignment horizontal="center" vertical="center" wrapText="1"/>
      <protection locked="0"/>
    </xf>
    <xf numFmtId="0" fontId="5" fillId="0" borderId="43" xfId="5" applyFont="1" applyBorder="1" applyAlignment="1" applyProtection="1">
      <alignment horizontal="center" vertical="center" wrapText="1"/>
      <protection locked="0"/>
    </xf>
    <xf numFmtId="0" fontId="5" fillId="0" borderId="44" xfId="5" applyFont="1" applyBorder="1" applyAlignment="1" applyProtection="1">
      <alignment horizontal="center" vertical="center" wrapText="1"/>
      <protection locked="0"/>
    </xf>
    <xf numFmtId="0" fontId="5" fillId="0" borderId="20" xfId="5" applyFont="1" applyBorder="1" applyAlignment="1" applyProtection="1">
      <alignment horizontal="center" vertical="center" wrapText="1"/>
      <protection locked="0"/>
    </xf>
    <xf numFmtId="0" fontId="5" fillId="0" borderId="40" xfId="5" applyFont="1" applyBorder="1" applyAlignment="1" applyProtection="1">
      <alignment horizontal="center" vertical="center" wrapText="1"/>
      <protection locked="0"/>
    </xf>
    <xf numFmtId="0" fontId="5" fillId="0" borderId="21" xfId="5" applyFont="1" applyBorder="1" applyAlignment="1" applyProtection="1">
      <alignment horizontal="center" vertical="center" wrapText="1"/>
      <protection locked="0"/>
    </xf>
    <xf numFmtId="0" fontId="12" fillId="0" borderId="35" xfId="5" applyFont="1" applyBorder="1" applyAlignment="1" applyProtection="1">
      <alignment horizontal="center" vertical="center"/>
      <protection locked="0"/>
    </xf>
    <xf numFmtId="0" fontId="12" fillId="0" borderId="7" xfId="5" applyFont="1" applyBorder="1" applyAlignment="1" applyProtection="1">
      <alignment horizontal="center" vertical="center"/>
      <protection locked="0"/>
    </xf>
    <xf numFmtId="0" fontId="12" fillId="0" borderId="36" xfId="5" applyFont="1" applyBorder="1" applyAlignment="1" applyProtection="1">
      <alignment horizontal="center" vertical="center"/>
      <protection locked="0"/>
    </xf>
    <xf numFmtId="0" fontId="5" fillId="0" borderId="35" xfId="5" applyFont="1" applyBorder="1" applyAlignment="1" applyProtection="1">
      <alignment horizontal="center"/>
      <protection locked="0"/>
    </xf>
    <xf numFmtId="0" fontId="5" fillId="0" borderId="7" xfId="5" applyFont="1" applyBorder="1" applyAlignment="1" applyProtection="1">
      <alignment horizontal="center"/>
      <protection locked="0"/>
    </xf>
    <xf numFmtId="0" fontId="5" fillId="0" borderId="8" xfId="5" applyFont="1" applyBorder="1" applyAlignment="1" applyProtection="1">
      <alignment horizontal="center"/>
      <protection locked="0"/>
    </xf>
    <xf numFmtId="0" fontId="9" fillId="0" borderId="14" xfId="5" applyFont="1" applyBorder="1" applyProtection="1">
      <alignment vertical="center"/>
      <protection locked="0"/>
    </xf>
    <xf numFmtId="0" fontId="9" fillId="0" borderId="39" xfId="5" applyFont="1" applyBorder="1" applyProtection="1">
      <alignment vertical="center"/>
      <protection locked="0"/>
    </xf>
    <xf numFmtId="0" fontId="9" fillId="0" borderId="15" xfId="5" applyFont="1" applyBorder="1" applyProtection="1">
      <alignment vertical="center"/>
      <protection locked="0"/>
    </xf>
    <xf numFmtId="0" fontId="9" fillId="0" borderId="14" xfId="5" applyFont="1" applyBorder="1" applyAlignment="1" applyProtection="1">
      <alignment horizontal="center" vertical="center" wrapText="1"/>
      <protection locked="0"/>
    </xf>
    <xf numFmtId="0" fontId="9" fillId="0" borderId="39" xfId="5" applyFont="1" applyBorder="1" applyAlignment="1" applyProtection="1">
      <alignment horizontal="center" vertical="center" wrapText="1"/>
      <protection locked="0"/>
    </xf>
    <xf numFmtId="0" fontId="9" fillId="0" borderId="15" xfId="5" applyFont="1" applyBorder="1" applyAlignment="1" applyProtection="1">
      <alignment horizontal="center" vertical="center" wrapText="1"/>
      <protection locked="0"/>
    </xf>
    <xf numFmtId="0" fontId="5" fillId="0" borderId="13" xfId="5" applyFont="1" applyBorder="1" applyAlignment="1" applyProtection="1">
      <alignment horizontal="center" vertical="center"/>
      <protection locked="0"/>
    </xf>
    <xf numFmtId="0" fontId="5" fillId="0" borderId="19" xfId="5" applyFont="1" applyBorder="1" applyAlignment="1" applyProtection="1">
      <alignment horizontal="center" vertical="center"/>
      <protection locked="0"/>
    </xf>
    <xf numFmtId="179" fontId="5" fillId="0" borderId="37" xfId="5" applyNumberFormat="1" applyFont="1" applyBorder="1" applyAlignment="1" applyProtection="1">
      <alignment horizontal="center" vertical="center" wrapText="1"/>
      <protection locked="0"/>
    </xf>
    <xf numFmtId="179" fontId="5" fillId="0" borderId="3" xfId="5" applyNumberFormat="1" applyFont="1" applyBorder="1" applyAlignment="1" applyProtection="1">
      <alignment horizontal="center" vertical="center" wrapText="1"/>
      <protection locked="0"/>
    </xf>
    <xf numFmtId="179" fontId="5" fillId="0" borderId="5" xfId="5" applyNumberFormat="1" applyFont="1" applyBorder="1" applyAlignment="1" applyProtection="1">
      <alignment horizontal="center" vertical="center" wrapText="1"/>
      <protection locked="0"/>
    </xf>
    <xf numFmtId="179" fontId="5" fillId="0" borderId="20" xfId="5" applyNumberFormat="1" applyFont="1" applyBorder="1" applyAlignment="1" applyProtection="1">
      <alignment horizontal="center" vertical="center" wrapText="1"/>
      <protection locked="0"/>
    </xf>
    <xf numFmtId="179" fontId="5" fillId="0" borderId="40" xfId="5" applyNumberFormat="1" applyFont="1" applyBorder="1" applyAlignment="1" applyProtection="1">
      <alignment horizontal="center" vertical="center" wrapText="1"/>
      <protection locked="0"/>
    </xf>
    <xf numFmtId="179" fontId="5" fillId="0" borderId="41" xfId="5" applyNumberFormat="1" applyFont="1" applyBorder="1" applyAlignment="1" applyProtection="1">
      <alignment horizontal="center" vertical="center" wrapText="1"/>
      <protection locked="0"/>
    </xf>
    <xf numFmtId="0" fontId="9" fillId="0" borderId="23" xfId="5" applyFont="1" applyBorder="1" applyAlignment="1" applyProtection="1">
      <alignment horizontal="center" vertical="center"/>
      <protection locked="0"/>
    </xf>
    <xf numFmtId="0" fontId="9" fillId="0" borderId="24" xfId="5" applyFont="1" applyBorder="1" applyAlignment="1" applyProtection="1">
      <alignment horizontal="center" vertical="center"/>
      <protection locked="0"/>
    </xf>
    <xf numFmtId="0" fontId="9" fillId="0" borderId="25" xfId="5" applyFont="1" applyBorder="1" applyAlignment="1" applyProtection="1">
      <alignment horizontal="center" vertical="center"/>
      <protection locked="0"/>
    </xf>
    <xf numFmtId="176" fontId="9" fillId="0" borderId="23" xfId="5" applyNumberFormat="1" applyFont="1" applyBorder="1" applyAlignment="1" applyProtection="1">
      <alignment horizontal="center" vertical="center"/>
      <protection locked="0"/>
    </xf>
    <xf numFmtId="176" fontId="9" fillId="0" borderId="25" xfId="5" applyNumberFormat="1" applyFont="1" applyBorder="1" applyAlignment="1" applyProtection="1">
      <alignment horizontal="center" vertical="center"/>
      <protection locked="0"/>
    </xf>
    <xf numFmtId="0" fontId="5" fillId="0" borderId="42" xfId="5" applyFont="1" applyBorder="1" applyAlignment="1" applyProtection="1">
      <alignment horizontal="right" vertical="center" shrinkToFit="1"/>
      <protection locked="0"/>
    </xf>
    <xf numFmtId="0" fontId="5" fillId="0" borderId="44" xfId="5" applyFont="1" applyBorder="1" applyAlignment="1" applyProtection="1">
      <alignment horizontal="right" vertical="center" shrinkToFit="1"/>
      <protection locked="0"/>
    </xf>
    <xf numFmtId="177" fontId="9" fillId="0" borderId="42" xfId="5" applyNumberFormat="1" applyFont="1" applyBorder="1" applyAlignment="1" applyProtection="1">
      <alignment horizontal="center" vertical="center"/>
      <protection locked="0"/>
    </xf>
    <xf numFmtId="177" fontId="9" fillId="0" borderId="20" xfId="5" applyNumberFormat="1" applyFont="1" applyBorder="1" applyAlignment="1" applyProtection="1">
      <alignment horizontal="center" vertical="center"/>
      <protection locked="0"/>
    </xf>
    <xf numFmtId="0" fontId="5" fillId="0" borderId="20" xfId="5" applyFont="1" applyBorder="1" applyAlignment="1" applyProtection="1">
      <alignment horizontal="right" vertical="center" shrinkToFit="1"/>
      <protection locked="0"/>
    </xf>
    <xf numFmtId="0" fontId="5" fillId="0" borderId="21" xfId="5" applyFont="1" applyBorder="1" applyAlignment="1" applyProtection="1">
      <alignment horizontal="right" vertical="center" shrinkToFit="1"/>
      <protection locked="0"/>
    </xf>
    <xf numFmtId="0" fontId="9" fillId="0" borderId="23" xfId="5" applyFont="1" applyBorder="1" applyAlignment="1" applyProtection="1">
      <alignment horizontal="left" vertical="center"/>
      <protection locked="0"/>
    </xf>
    <xf numFmtId="0" fontId="9" fillId="0" borderId="24" xfId="5" applyFont="1" applyBorder="1" applyAlignment="1" applyProtection="1">
      <alignment horizontal="left" vertical="center"/>
      <protection locked="0"/>
    </xf>
    <xf numFmtId="0" fontId="9" fillId="0" borderId="29" xfId="5" applyFont="1" applyBorder="1" applyAlignment="1" applyProtection="1">
      <alignment horizontal="left" vertical="center"/>
      <protection locked="0"/>
    </xf>
    <xf numFmtId="179" fontId="12" fillId="0" borderId="43" xfId="5" applyNumberFormat="1" applyFont="1" applyBorder="1" applyAlignment="1" applyProtection="1">
      <alignment horizontal="center"/>
      <protection locked="0"/>
    </xf>
    <xf numFmtId="179" fontId="12" fillId="0" borderId="0" xfId="5" applyNumberFormat="1" applyFont="1" applyAlignment="1" applyProtection="1">
      <alignment horizontal="center"/>
      <protection locked="0"/>
    </xf>
    <xf numFmtId="0" fontId="5" fillId="0" borderId="0" xfId="5" applyFont="1" applyAlignment="1" applyProtection="1">
      <alignment horizontal="left" vertical="center" wrapText="1"/>
      <protection locked="0"/>
    </xf>
    <xf numFmtId="0" fontId="5" fillId="0" borderId="6" xfId="5" applyFont="1" applyBorder="1" applyAlignment="1" applyProtection="1">
      <alignment horizontal="left" vertical="center" wrapText="1"/>
      <protection locked="0"/>
    </xf>
    <xf numFmtId="0" fontId="5" fillId="0" borderId="40" xfId="5" applyFont="1" applyBorder="1" applyAlignment="1" applyProtection="1">
      <alignment horizontal="left" vertical="center" wrapText="1"/>
      <protection locked="0"/>
    </xf>
    <xf numFmtId="0" fontId="5" fillId="0" borderId="41" xfId="5" applyFont="1" applyBorder="1" applyAlignment="1" applyProtection="1">
      <alignment horizontal="left" vertical="center" wrapText="1"/>
      <protection locked="0"/>
    </xf>
  </cellXfs>
  <cellStyles count="7">
    <cellStyle name="桁区切り 2" xfId="6" xr:uid="{8BA78D43-B535-4584-B521-4B7E33C4AE91}"/>
    <cellStyle name="標準" xfId="0" builtinId="0"/>
    <cellStyle name="標準 2" xfId="1" xr:uid="{E6AFDB4B-10E4-4D70-AD9F-0ECE1E09FFF1}"/>
    <cellStyle name="標準 2 2" xfId="3" xr:uid="{B66C9A61-5D0E-431A-874B-6F925949CDF6}"/>
    <cellStyle name="標準 3" xfId="4" xr:uid="{CEAE9399-994E-45D0-9CA2-72C1F62724A0}"/>
    <cellStyle name="標準 4" xfId="5" xr:uid="{F468277C-9103-4609-B582-EAA4B8AF531A}"/>
    <cellStyle name="標準 7" xfId="2" xr:uid="{BAB2AE1C-A9FD-4FAB-963E-9246E41E3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47624</xdr:colOff>
      <xdr:row>8</xdr:row>
      <xdr:rowOff>95248</xdr:rowOff>
    </xdr:from>
    <xdr:to>
      <xdr:col>10</xdr:col>
      <xdr:colOff>1485899</xdr:colOff>
      <xdr:row>9</xdr:row>
      <xdr:rowOff>200024</xdr:rowOff>
    </xdr:to>
    <xdr:sp macro="" textlink="">
      <xdr:nvSpPr>
        <xdr:cNvPr id="3" name="正方形/長方形 2">
          <a:extLst>
            <a:ext uri="{FF2B5EF4-FFF2-40B4-BE49-F238E27FC236}">
              <a16:creationId xmlns:a16="http://schemas.microsoft.com/office/drawing/2014/main" id="{DDB3A724-CFB3-4420-B52F-59D76EAA3208}"/>
            </a:ext>
          </a:extLst>
        </xdr:cNvPr>
        <xdr:cNvSpPr/>
      </xdr:nvSpPr>
      <xdr:spPr>
        <a:xfrm>
          <a:off x="5095874" y="4429123"/>
          <a:ext cx="1438275" cy="34290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87</xdr:col>
      <xdr:colOff>190500</xdr:colOff>
      <xdr:row>1</xdr:row>
      <xdr:rowOff>138393</xdr:rowOff>
    </xdr:from>
    <xdr:to>
      <xdr:col>102</xdr:col>
      <xdr:colOff>1465730</xdr:colOff>
      <xdr:row>4</xdr:row>
      <xdr:rowOff>224117</xdr:rowOff>
    </xdr:to>
    <xdr:sp macro="" textlink="">
      <xdr:nvSpPr>
        <xdr:cNvPr id="5" name="テキスト ボックス 4">
          <a:extLst>
            <a:ext uri="{FF2B5EF4-FFF2-40B4-BE49-F238E27FC236}">
              <a16:creationId xmlns:a16="http://schemas.microsoft.com/office/drawing/2014/main" id="{F756A17D-FDCA-4345-B6CB-5467BBB28461}"/>
            </a:ext>
          </a:extLst>
        </xdr:cNvPr>
        <xdr:cNvSpPr txBox="1"/>
      </xdr:nvSpPr>
      <xdr:spPr>
        <a:xfrm>
          <a:off x="52197000" y="317687"/>
          <a:ext cx="9074524" cy="89254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パートタイムで採用され、任期途中からフルタイムとなったことにより、実際の採用年月日と当組合へ報告する就職年月日が異なる場合</a:t>
          </a:r>
        </a:p>
        <a:p>
          <a:r>
            <a:rPr kumimoji="1" lang="ja-JP" altLang="en-US" sz="1100"/>
            <a:t>就職年月日の前月まで対象外であることの確認のため、パートタイムであった期間を入力</a:t>
          </a:r>
          <a:endParaRPr kumimoji="1" lang="en-US" altLang="ja-JP" sz="1100"/>
        </a:p>
        <a:p>
          <a:r>
            <a:rPr kumimoji="1" lang="ja-JP" altLang="en-US" sz="1100"/>
            <a:t>（パートタイムの任期満了後フルタイムとなった場合は入力不要）</a:t>
          </a:r>
        </a:p>
        <a:p>
          <a:endParaRPr kumimoji="1" lang="en-US" altLang="ja-JP" sz="1100"/>
        </a:p>
      </xdr:txBody>
    </xdr:sp>
    <xdr:clientData/>
  </xdr:twoCellAnchor>
  <xdr:twoCellAnchor>
    <xdr:from>
      <xdr:col>99</xdr:col>
      <xdr:colOff>110938</xdr:colOff>
      <xdr:row>4</xdr:row>
      <xdr:rowOff>224117</xdr:rowOff>
    </xdr:from>
    <xdr:to>
      <xdr:col>99</xdr:col>
      <xdr:colOff>156882</xdr:colOff>
      <xdr:row>7</xdr:row>
      <xdr:rowOff>0</xdr:rowOff>
    </xdr:to>
    <xdr:cxnSp macro="">
      <xdr:nvCxnSpPr>
        <xdr:cNvPr id="6" name="直線矢印コネクタ 5">
          <a:extLst>
            <a:ext uri="{FF2B5EF4-FFF2-40B4-BE49-F238E27FC236}">
              <a16:creationId xmlns:a16="http://schemas.microsoft.com/office/drawing/2014/main" id="{8736155B-8830-4464-BC6E-D3363860B4AC}"/>
            </a:ext>
          </a:extLst>
        </xdr:cNvPr>
        <xdr:cNvCxnSpPr>
          <a:cxnSpLocks/>
          <a:stCxn id="41" idx="0"/>
          <a:endCxn id="5" idx="2"/>
        </xdr:cNvCxnSpPr>
      </xdr:nvCxnSpPr>
      <xdr:spPr>
        <a:xfrm flipH="1" flipV="1">
          <a:off x="56734262" y="1210235"/>
          <a:ext cx="45944" cy="4370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95250</xdr:colOff>
      <xdr:row>7</xdr:row>
      <xdr:rowOff>123825</xdr:rowOff>
    </xdr:from>
    <xdr:to>
      <xdr:col>31</xdr:col>
      <xdr:colOff>847725</xdr:colOff>
      <xdr:row>9</xdr:row>
      <xdr:rowOff>323851</xdr:rowOff>
    </xdr:to>
    <xdr:sp macro="" textlink="">
      <xdr:nvSpPr>
        <xdr:cNvPr id="13" name="正方形/長方形 12">
          <a:extLst>
            <a:ext uri="{FF2B5EF4-FFF2-40B4-BE49-F238E27FC236}">
              <a16:creationId xmlns:a16="http://schemas.microsoft.com/office/drawing/2014/main" id="{12D30237-77B4-4BE5-B2AE-EC5E05AD6318}"/>
            </a:ext>
          </a:extLst>
        </xdr:cNvPr>
        <xdr:cNvSpPr/>
      </xdr:nvSpPr>
      <xdr:spPr>
        <a:xfrm>
          <a:off x="14811375" y="1981200"/>
          <a:ext cx="752475" cy="43815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615762</xdr:colOff>
      <xdr:row>1</xdr:row>
      <xdr:rowOff>126065</xdr:rowOff>
    </xdr:from>
    <xdr:to>
      <xdr:col>33</xdr:col>
      <xdr:colOff>154641</xdr:colOff>
      <xdr:row>4</xdr:row>
      <xdr:rowOff>211231</xdr:rowOff>
    </xdr:to>
    <xdr:sp macro="" textlink="">
      <xdr:nvSpPr>
        <xdr:cNvPr id="14" name="テキスト ボックス 13">
          <a:extLst>
            <a:ext uri="{FF2B5EF4-FFF2-40B4-BE49-F238E27FC236}">
              <a16:creationId xmlns:a16="http://schemas.microsoft.com/office/drawing/2014/main" id="{7E82B693-7E30-4DAE-8365-E110342BA02A}"/>
            </a:ext>
          </a:extLst>
        </xdr:cNvPr>
        <xdr:cNvSpPr txBox="1"/>
      </xdr:nvSpPr>
      <xdr:spPr>
        <a:xfrm>
          <a:off x="21985380" y="686359"/>
          <a:ext cx="2396379" cy="89199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・その他特記事項がある場合入力</a:t>
          </a:r>
          <a:endParaRPr kumimoji="1" lang="en-US" altLang="ja-JP" sz="1100"/>
        </a:p>
        <a:p>
          <a:r>
            <a:rPr kumimoji="1" lang="ja-JP" altLang="en-US" sz="1100"/>
            <a:t>・「退職事由」が「その他」の場合詳細を記入</a:t>
          </a:r>
          <a:endParaRPr kumimoji="1" lang="en-US" altLang="ja-JP" sz="1100"/>
        </a:p>
      </xdr:txBody>
    </xdr:sp>
    <xdr:clientData/>
  </xdr:twoCellAnchor>
  <xdr:twoCellAnchor>
    <xdr:from>
      <xdr:col>31</xdr:col>
      <xdr:colOff>471488</xdr:colOff>
      <xdr:row>4</xdr:row>
      <xdr:rowOff>211231</xdr:rowOff>
    </xdr:from>
    <xdr:to>
      <xdr:col>31</xdr:col>
      <xdr:colOff>726982</xdr:colOff>
      <xdr:row>7</xdr:row>
      <xdr:rowOff>123825</xdr:rowOff>
    </xdr:to>
    <xdr:cxnSp macro="">
      <xdr:nvCxnSpPr>
        <xdr:cNvPr id="15" name="直線矢印コネクタ 14">
          <a:extLst>
            <a:ext uri="{FF2B5EF4-FFF2-40B4-BE49-F238E27FC236}">
              <a16:creationId xmlns:a16="http://schemas.microsoft.com/office/drawing/2014/main" id="{595A5FD7-A663-47B8-B749-988D95081227}"/>
            </a:ext>
          </a:extLst>
        </xdr:cNvPr>
        <xdr:cNvCxnSpPr>
          <a:cxnSpLocks/>
          <a:stCxn id="14" idx="2"/>
          <a:endCxn id="13" idx="0"/>
        </xdr:cNvCxnSpPr>
      </xdr:nvCxnSpPr>
      <xdr:spPr>
        <a:xfrm flipH="1">
          <a:off x="22928076" y="1578349"/>
          <a:ext cx="255494" cy="57374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163046</xdr:colOff>
      <xdr:row>2</xdr:row>
      <xdr:rowOff>38101</xdr:rowOff>
    </xdr:from>
    <xdr:to>
      <xdr:col>42</xdr:col>
      <xdr:colOff>796739</xdr:colOff>
      <xdr:row>5</xdr:row>
      <xdr:rowOff>107017</xdr:rowOff>
    </xdr:to>
    <xdr:sp macro="" textlink="">
      <xdr:nvSpPr>
        <xdr:cNvPr id="23" name="テキスト ボックス 22">
          <a:extLst>
            <a:ext uri="{FF2B5EF4-FFF2-40B4-BE49-F238E27FC236}">
              <a16:creationId xmlns:a16="http://schemas.microsoft.com/office/drawing/2014/main" id="{B403EC67-A8CA-4C0D-9912-14DCA44EDD08}"/>
            </a:ext>
          </a:extLst>
        </xdr:cNvPr>
        <xdr:cNvSpPr txBox="1"/>
      </xdr:nvSpPr>
      <xdr:spPr>
        <a:xfrm>
          <a:off x="28794075" y="867336"/>
          <a:ext cx="2404223" cy="87574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・その他特記事項がある場合入力</a:t>
          </a:r>
          <a:endParaRPr kumimoji="1" lang="en-US" altLang="ja-JP" sz="1100"/>
        </a:p>
        <a:p>
          <a:r>
            <a:rPr kumimoji="1" lang="ja-JP" altLang="en-US" sz="1100"/>
            <a:t>・「退職事由」が「その他」の場合詳細を記入</a:t>
          </a:r>
          <a:endParaRPr kumimoji="1" lang="en-US" altLang="ja-JP" sz="1100"/>
        </a:p>
      </xdr:txBody>
    </xdr:sp>
    <xdr:clientData/>
  </xdr:twoCellAnchor>
  <xdr:twoCellAnchor>
    <xdr:from>
      <xdr:col>49</xdr:col>
      <xdr:colOff>521635</xdr:colOff>
      <xdr:row>1</xdr:row>
      <xdr:rowOff>101413</xdr:rowOff>
    </xdr:from>
    <xdr:to>
      <xdr:col>53</xdr:col>
      <xdr:colOff>71720</xdr:colOff>
      <xdr:row>4</xdr:row>
      <xdr:rowOff>212351</xdr:rowOff>
    </xdr:to>
    <xdr:sp macro="" textlink="">
      <xdr:nvSpPr>
        <xdr:cNvPr id="24" name="テキスト ボックス 23">
          <a:extLst>
            <a:ext uri="{FF2B5EF4-FFF2-40B4-BE49-F238E27FC236}">
              <a16:creationId xmlns:a16="http://schemas.microsoft.com/office/drawing/2014/main" id="{EB8D1340-8C3E-4B0F-B42B-09E28367A015}"/>
            </a:ext>
          </a:extLst>
        </xdr:cNvPr>
        <xdr:cNvSpPr txBox="1"/>
      </xdr:nvSpPr>
      <xdr:spPr>
        <a:xfrm>
          <a:off x="35327106" y="661707"/>
          <a:ext cx="2396379" cy="91776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・その他特記事項がある場合入力</a:t>
          </a:r>
          <a:endParaRPr kumimoji="1" lang="en-US" altLang="ja-JP" sz="1100"/>
        </a:p>
        <a:p>
          <a:r>
            <a:rPr kumimoji="1" lang="ja-JP" altLang="en-US" sz="1100"/>
            <a:t>・「退職事由」が「その他」の場合詳細を記入</a:t>
          </a:r>
          <a:endParaRPr kumimoji="1" lang="en-US" altLang="ja-JP" sz="1100"/>
        </a:p>
      </xdr:txBody>
    </xdr:sp>
    <xdr:clientData/>
  </xdr:twoCellAnchor>
  <xdr:twoCellAnchor>
    <xdr:from>
      <xdr:col>54</xdr:col>
      <xdr:colOff>495301</xdr:colOff>
      <xdr:row>2</xdr:row>
      <xdr:rowOff>112059</xdr:rowOff>
    </xdr:from>
    <xdr:to>
      <xdr:col>59</xdr:col>
      <xdr:colOff>280146</xdr:colOff>
      <xdr:row>4</xdr:row>
      <xdr:rowOff>135592</xdr:rowOff>
    </xdr:to>
    <xdr:sp macro="" textlink="">
      <xdr:nvSpPr>
        <xdr:cNvPr id="25" name="テキスト ボックス 24">
          <a:extLst>
            <a:ext uri="{FF2B5EF4-FFF2-40B4-BE49-F238E27FC236}">
              <a16:creationId xmlns:a16="http://schemas.microsoft.com/office/drawing/2014/main" id="{46CB6567-8CDC-4EB0-A9A0-F4B28D89EFC0}"/>
            </a:ext>
          </a:extLst>
        </xdr:cNvPr>
        <xdr:cNvSpPr txBox="1"/>
      </xdr:nvSpPr>
      <xdr:spPr>
        <a:xfrm>
          <a:off x="38953889" y="560294"/>
          <a:ext cx="3225051" cy="56141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・その他特記事項がある場合入力</a:t>
          </a:r>
          <a:endParaRPr kumimoji="1" lang="en-US" altLang="ja-JP" sz="1100"/>
        </a:p>
        <a:p>
          <a:r>
            <a:rPr kumimoji="1" lang="ja-JP" altLang="en-US" sz="1100"/>
            <a:t>・「退職事由」が「その他」の場合詳細を記入</a:t>
          </a:r>
          <a:endParaRPr kumimoji="1" lang="en-US" altLang="ja-JP" sz="1100"/>
        </a:p>
      </xdr:txBody>
    </xdr:sp>
    <xdr:clientData/>
  </xdr:twoCellAnchor>
  <xdr:twoCellAnchor>
    <xdr:from>
      <xdr:col>40</xdr:col>
      <xdr:colOff>95250</xdr:colOff>
      <xdr:row>7</xdr:row>
      <xdr:rowOff>95250</xdr:rowOff>
    </xdr:from>
    <xdr:to>
      <xdr:col>40</xdr:col>
      <xdr:colOff>847725</xdr:colOff>
      <xdr:row>9</xdr:row>
      <xdr:rowOff>295276</xdr:rowOff>
    </xdr:to>
    <xdr:sp macro="" textlink="">
      <xdr:nvSpPr>
        <xdr:cNvPr id="27" name="正方形/長方形 26">
          <a:extLst>
            <a:ext uri="{FF2B5EF4-FFF2-40B4-BE49-F238E27FC236}">
              <a16:creationId xmlns:a16="http://schemas.microsoft.com/office/drawing/2014/main" id="{61B8E733-CD8F-413A-AB56-D88CAAB61BBF}"/>
            </a:ext>
          </a:extLst>
        </xdr:cNvPr>
        <xdr:cNvSpPr/>
      </xdr:nvSpPr>
      <xdr:spPr>
        <a:xfrm>
          <a:off x="20983575" y="1952625"/>
          <a:ext cx="752475" cy="43815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7</xdr:row>
      <xdr:rowOff>142875</xdr:rowOff>
    </xdr:from>
    <xdr:to>
      <xdr:col>49</xdr:col>
      <xdr:colOff>800100</xdr:colOff>
      <xdr:row>9</xdr:row>
      <xdr:rowOff>342901</xdr:rowOff>
    </xdr:to>
    <xdr:sp macro="" textlink="">
      <xdr:nvSpPr>
        <xdr:cNvPr id="29" name="正方形/長方形 28">
          <a:extLst>
            <a:ext uri="{FF2B5EF4-FFF2-40B4-BE49-F238E27FC236}">
              <a16:creationId xmlns:a16="http://schemas.microsoft.com/office/drawing/2014/main" id="{D01ED161-8B69-4FFE-B7A2-AA7E2FD455F4}"/>
            </a:ext>
          </a:extLst>
        </xdr:cNvPr>
        <xdr:cNvSpPr/>
      </xdr:nvSpPr>
      <xdr:spPr>
        <a:xfrm>
          <a:off x="27108150" y="2000250"/>
          <a:ext cx="752475" cy="43815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58</xdr:col>
      <xdr:colOff>66675</xdr:colOff>
      <xdr:row>7</xdr:row>
      <xdr:rowOff>95250</xdr:rowOff>
    </xdr:from>
    <xdr:to>
      <xdr:col>58</xdr:col>
      <xdr:colOff>819150</xdr:colOff>
      <xdr:row>9</xdr:row>
      <xdr:rowOff>295276</xdr:rowOff>
    </xdr:to>
    <xdr:sp macro="" textlink="">
      <xdr:nvSpPr>
        <xdr:cNvPr id="31" name="正方形/長方形 30">
          <a:extLst>
            <a:ext uri="{FF2B5EF4-FFF2-40B4-BE49-F238E27FC236}">
              <a16:creationId xmlns:a16="http://schemas.microsoft.com/office/drawing/2014/main" id="{C434696B-F26F-40DA-9E8E-AC93C440F940}"/>
            </a:ext>
          </a:extLst>
        </xdr:cNvPr>
        <xdr:cNvSpPr/>
      </xdr:nvSpPr>
      <xdr:spPr>
        <a:xfrm>
          <a:off x="33299400" y="1952625"/>
          <a:ext cx="752475" cy="43815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471488</xdr:colOff>
      <xdr:row>5</xdr:row>
      <xdr:rowOff>107017</xdr:rowOff>
    </xdr:from>
    <xdr:to>
      <xdr:col>41</xdr:col>
      <xdr:colOff>446275</xdr:colOff>
      <xdr:row>7</xdr:row>
      <xdr:rowOff>95250</xdr:rowOff>
    </xdr:to>
    <xdr:cxnSp macro="">
      <xdr:nvCxnSpPr>
        <xdr:cNvPr id="35" name="直線矢印コネクタ 34">
          <a:extLst>
            <a:ext uri="{FF2B5EF4-FFF2-40B4-BE49-F238E27FC236}">
              <a16:creationId xmlns:a16="http://schemas.microsoft.com/office/drawing/2014/main" id="{C91B5F9E-9672-4F00-ABC7-917771A2B3CD}"/>
            </a:ext>
          </a:extLst>
        </xdr:cNvPr>
        <xdr:cNvCxnSpPr>
          <a:cxnSpLocks/>
          <a:stCxn id="23" idx="2"/>
          <a:endCxn id="27" idx="0"/>
        </xdr:cNvCxnSpPr>
      </xdr:nvCxnSpPr>
      <xdr:spPr>
        <a:xfrm flipH="1">
          <a:off x="29102517" y="1743076"/>
          <a:ext cx="893670" cy="38043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423863</xdr:colOff>
      <xdr:row>4</xdr:row>
      <xdr:rowOff>212351</xdr:rowOff>
    </xdr:from>
    <xdr:to>
      <xdr:col>50</xdr:col>
      <xdr:colOff>800943</xdr:colOff>
      <xdr:row>7</xdr:row>
      <xdr:rowOff>142875</xdr:rowOff>
    </xdr:to>
    <xdr:cxnSp macro="">
      <xdr:nvCxnSpPr>
        <xdr:cNvPr id="42" name="直線矢印コネクタ 41">
          <a:extLst>
            <a:ext uri="{FF2B5EF4-FFF2-40B4-BE49-F238E27FC236}">
              <a16:creationId xmlns:a16="http://schemas.microsoft.com/office/drawing/2014/main" id="{8F1BFC69-FCF1-4D1F-89A6-CBA7A1A7F609}"/>
            </a:ext>
          </a:extLst>
        </xdr:cNvPr>
        <xdr:cNvCxnSpPr>
          <a:cxnSpLocks/>
          <a:stCxn id="24" idx="2"/>
          <a:endCxn id="29" idx="0"/>
        </xdr:cNvCxnSpPr>
      </xdr:nvCxnSpPr>
      <xdr:spPr>
        <a:xfrm flipH="1">
          <a:off x="35229334" y="1579469"/>
          <a:ext cx="1295962" cy="59167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1121</xdr:colOff>
      <xdr:row>4</xdr:row>
      <xdr:rowOff>135592</xdr:rowOff>
    </xdr:from>
    <xdr:to>
      <xdr:col>58</xdr:col>
      <xdr:colOff>442913</xdr:colOff>
      <xdr:row>7</xdr:row>
      <xdr:rowOff>95250</xdr:rowOff>
    </xdr:to>
    <xdr:cxnSp macro="">
      <xdr:nvCxnSpPr>
        <xdr:cNvPr id="48" name="直線矢印コネクタ 47">
          <a:extLst>
            <a:ext uri="{FF2B5EF4-FFF2-40B4-BE49-F238E27FC236}">
              <a16:creationId xmlns:a16="http://schemas.microsoft.com/office/drawing/2014/main" id="{38A081F0-CBEF-4DE5-B1AC-D1A1B24C49E6}"/>
            </a:ext>
          </a:extLst>
        </xdr:cNvPr>
        <xdr:cNvCxnSpPr>
          <a:cxnSpLocks/>
          <a:stCxn id="25" idx="2"/>
          <a:endCxn id="31" idx="0"/>
        </xdr:cNvCxnSpPr>
      </xdr:nvCxnSpPr>
      <xdr:spPr>
        <a:xfrm>
          <a:off x="40566415" y="1121710"/>
          <a:ext cx="856410" cy="6208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781051</xdr:colOff>
      <xdr:row>5</xdr:row>
      <xdr:rowOff>190500</xdr:rowOff>
    </xdr:from>
    <xdr:to>
      <xdr:col>22</xdr:col>
      <xdr:colOff>295276</xdr:colOff>
      <xdr:row>9</xdr:row>
      <xdr:rowOff>400050</xdr:rowOff>
    </xdr:to>
    <xdr:sp macro="" textlink="">
      <xdr:nvSpPr>
        <xdr:cNvPr id="61" name="正方形/長方形 60">
          <a:extLst>
            <a:ext uri="{FF2B5EF4-FFF2-40B4-BE49-F238E27FC236}">
              <a16:creationId xmlns:a16="http://schemas.microsoft.com/office/drawing/2014/main" id="{32226108-5E4E-4D7E-AAC0-643ADD4A48E3}"/>
            </a:ext>
          </a:extLst>
        </xdr:cNvPr>
        <xdr:cNvSpPr/>
      </xdr:nvSpPr>
      <xdr:spPr>
        <a:xfrm>
          <a:off x="6200776" y="1562100"/>
          <a:ext cx="3238500" cy="93345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33618</xdr:colOff>
      <xdr:row>2</xdr:row>
      <xdr:rowOff>231961</xdr:rowOff>
    </xdr:from>
    <xdr:to>
      <xdr:col>21</xdr:col>
      <xdr:colOff>134471</xdr:colOff>
      <xdr:row>4</xdr:row>
      <xdr:rowOff>101972</xdr:rowOff>
    </xdr:to>
    <xdr:sp macro="" textlink="">
      <xdr:nvSpPr>
        <xdr:cNvPr id="62" name="テキスト ボックス 61">
          <a:extLst>
            <a:ext uri="{FF2B5EF4-FFF2-40B4-BE49-F238E27FC236}">
              <a16:creationId xmlns:a16="http://schemas.microsoft.com/office/drawing/2014/main" id="{ABBD7943-5223-42E2-91A1-9F8FEBF340C1}"/>
            </a:ext>
          </a:extLst>
        </xdr:cNvPr>
        <xdr:cNvSpPr txBox="1"/>
      </xdr:nvSpPr>
      <xdr:spPr>
        <a:xfrm>
          <a:off x="14040971" y="1061196"/>
          <a:ext cx="1400735" cy="4078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作成日時点の内容</a:t>
          </a:r>
          <a:endParaRPr kumimoji="1" lang="en-US" altLang="ja-JP" sz="1100"/>
        </a:p>
      </xdr:txBody>
    </xdr:sp>
    <xdr:clientData/>
  </xdr:twoCellAnchor>
  <xdr:twoCellAnchor>
    <xdr:from>
      <xdr:col>19</xdr:col>
      <xdr:colOff>39502</xdr:colOff>
      <xdr:row>4</xdr:row>
      <xdr:rowOff>101972</xdr:rowOff>
    </xdr:from>
    <xdr:to>
      <xdr:col>19</xdr:col>
      <xdr:colOff>151280</xdr:colOff>
      <xdr:row>6</xdr:row>
      <xdr:rowOff>5043</xdr:rowOff>
    </xdr:to>
    <xdr:cxnSp macro="">
      <xdr:nvCxnSpPr>
        <xdr:cNvPr id="63" name="直線矢印コネクタ 62">
          <a:extLst>
            <a:ext uri="{FF2B5EF4-FFF2-40B4-BE49-F238E27FC236}">
              <a16:creationId xmlns:a16="http://schemas.microsoft.com/office/drawing/2014/main" id="{6FBF0C16-8572-482D-A1D6-C464F3700273}"/>
            </a:ext>
          </a:extLst>
        </xdr:cNvPr>
        <xdr:cNvCxnSpPr>
          <a:cxnSpLocks/>
          <a:stCxn id="62" idx="2"/>
          <a:endCxn id="61" idx="0"/>
        </xdr:cNvCxnSpPr>
      </xdr:nvCxnSpPr>
      <xdr:spPr>
        <a:xfrm flipH="1">
          <a:off x="14629561" y="1469090"/>
          <a:ext cx="111778" cy="32889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1120589</xdr:colOff>
      <xdr:row>2</xdr:row>
      <xdr:rowOff>48746</xdr:rowOff>
    </xdr:from>
    <xdr:to>
      <xdr:col>16</xdr:col>
      <xdr:colOff>732865</xdr:colOff>
      <xdr:row>4</xdr:row>
      <xdr:rowOff>109257</xdr:rowOff>
    </xdr:to>
    <xdr:sp macro="" textlink="">
      <xdr:nvSpPr>
        <xdr:cNvPr id="78" name="テキスト ボックス 77">
          <a:extLst>
            <a:ext uri="{FF2B5EF4-FFF2-40B4-BE49-F238E27FC236}">
              <a16:creationId xmlns:a16="http://schemas.microsoft.com/office/drawing/2014/main" id="{F9A42A5C-B454-4400-9E78-09CFDFA6F024}"/>
            </a:ext>
          </a:extLst>
        </xdr:cNvPr>
        <xdr:cNvSpPr txBox="1"/>
      </xdr:nvSpPr>
      <xdr:spPr>
        <a:xfrm>
          <a:off x="10432677" y="877981"/>
          <a:ext cx="4240306" cy="5983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ふりがなが正しいか確認すること（間違っている場合は左記「氏」「名」欄のふりがなを修正すること</a:t>
          </a:r>
          <a:endParaRPr kumimoji="1" lang="en-US" altLang="ja-JP" sz="1100"/>
        </a:p>
      </xdr:txBody>
    </xdr:sp>
    <xdr:clientData/>
  </xdr:twoCellAnchor>
  <xdr:twoCellAnchor>
    <xdr:from>
      <xdr:col>10</xdr:col>
      <xdr:colOff>766762</xdr:colOff>
      <xdr:row>4</xdr:row>
      <xdr:rowOff>109257</xdr:rowOff>
    </xdr:from>
    <xdr:to>
      <xdr:col>13</xdr:col>
      <xdr:colOff>596154</xdr:colOff>
      <xdr:row>8</xdr:row>
      <xdr:rowOff>95248</xdr:rowOff>
    </xdr:to>
    <xdr:cxnSp macro="">
      <xdr:nvCxnSpPr>
        <xdr:cNvPr id="79" name="直線矢印コネクタ 78">
          <a:extLst>
            <a:ext uri="{FF2B5EF4-FFF2-40B4-BE49-F238E27FC236}">
              <a16:creationId xmlns:a16="http://schemas.microsoft.com/office/drawing/2014/main" id="{C371F3F6-8D8B-464F-ABBA-8A6431AF64F7}"/>
            </a:ext>
          </a:extLst>
        </xdr:cNvPr>
        <xdr:cNvCxnSpPr>
          <a:cxnSpLocks/>
          <a:stCxn id="78" idx="2"/>
          <a:endCxn id="3" idx="0"/>
        </xdr:cNvCxnSpPr>
      </xdr:nvCxnSpPr>
      <xdr:spPr>
        <a:xfrm flipH="1">
          <a:off x="10078850" y="1476375"/>
          <a:ext cx="2473980" cy="88246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280146</xdr:colOff>
      <xdr:row>1</xdr:row>
      <xdr:rowOff>56030</xdr:rowOff>
    </xdr:from>
    <xdr:to>
      <xdr:col>84</xdr:col>
      <xdr:colOff>190500</xdr:colOff>
      <xdr:row>5</xdr:row>
      <xdr:rowOff>89646</xdr:rowOff>
    </xdr:to>
    <xdr:sp macro="" textlink="">
      <xdr:nvSpPr>
        <xdr:cNvPr id="12" name="テキスト ボックス 11">
          <a:extLst>
            <a:ext uri="{FF2B5EF4-FFF2-40B4-BE49-F238E27FC236}">
              <a16:creationId xmlns:a16="http://schemas.microsoft.com/office/drawing/2014/main" id="{0A5BBE65-DDF1-4A4B-A5BA-81F300D07414}"/>
            </a:ext>
          </a:extLst>
        </xdr:cNvPr>
        <xdr:cNvSpPr txBox="1"/>
      </xdr:nvSpPr>
      <xdr:spPr>
        <a:xfrm>
          <a:off x="44464940" y="235324"/>
          <a:ext cx="6622678" cy="110938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会計年度任用職員</a:t>
          </a:r>
          <a:endParaRPr kumimoji="1" lang="en-US" altLang="ja-JP" sz="1100"/>
        </a:p>
        <a:p>
          <a:r>
            <a:rPr kumimoji="1" lang="ja-JP" altLang="en-US" sz="1100"/>
            <a:t>　勤務日数不足により、実際の採用年月日と当組合へ報告する就職年月日が異なる場合</a:t>
          </a:r>
          <a:endParaRPr kumimoji="1" lang="en-US" altLang="ja-JP" sz="1100"/>
        </a:p>
        <a:p>
          <a:r>
            <a:rPr kumimoji="1" lang="ja-JP" altLang="en-US" sz="1100"/>
            <a:t>就職年月日の前月が勤務日数不足により対象外であることの確認のため、「就職年月日の前月」から勤務日数を入力</a:t>
          </a:r>
          <a:endParaRPr kumimoji="1" lang="en-US" altLang="ja-JP" sz="1100"/>
        </a:p>
      </xdr:txBody>
    </xdr:sp>
    <xdr:clientData/>
  </xdr:twoCellAnchor>
  <xdr:twoCellAnchor>
    <xdr:from>
      <xdr:col>63</xdr:col>
      <xdr:colOff>95250</xdr:colOff>
      <xdr:row>3</xdr:row>
      <xdr:rowOff>72839</xdr:rowOff>
    </xdr:from>
    <xdr:to>
      <xdr:col>64</xdr:col>
      <xdr:colOff>280146</xdr:colOff>
      <xdr:row>9</xdr:row>
      <xdr:rowOff>0</xdr:rowOff>
    </xdr:to>
    <xdr:cxnSp macro="">
      <xdr:nvCxnSpPr>
        <xdr:cNvPr id="17" name="直線矢印コネクタ 16">
          <a:extLst>
            <a:ext uri="{FF2B5EF4-FFF2-40B4-BE49-F238E27FC236}">
              <a16:creationId xmlns:a16="http://schemas.microsoft.com/office/drawing/2014/main" id="{589292E3-A627-4509-B39A-324DF56368B4}"/>
            </a:ext>
          </a:extLst>
        </xdr:cNvPr>
        <xdr:cNvCxnSpPr>
          <a:cxnSpLocks/>
          <a:stCxn id="12" idx="1"/>
          <a:endCxn id="33" idx="0"/>
        </xdr:cNvCxnSpPr>
      </xdr:nvCxnSpPr>
      <xdr:spPr>
        <a:xfrm flipH="1">
          <a:off x="43955074" y="790015"/>
          <a:ext cx="509866" cy="132789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126066</xdr:colOff>
      <xdr:row>11</xdr:row>
      <xdr:rowOff>124387</xdr:rowOff>
    </xdr:from>
    <xdr:to>
      <xdr:col>3</xdr:col>
      <xdr:colOff>33618</xdr:colOff>
      <xdr:row>17</xdr:row>
      <xdr:rowOff>235325</xdr:rowOff>
    </xdr:to>
    <xdr:sp macro="" textlink="">
      <xdr:nvSpPr>
        <xdr:cNvPr id="11" name="テキスト ボックス 10">
          <a:extLst>
            <a:ext uri="{FF2B5EF4-FFF2-40B4-BE49-F238E27FC236}">
              <a16:creationId xmlns:a16="http://schemas.microsoft.com/office/drawing/2014/main" id="{ED12E621-0A10-4963-8DE9-9019FAF70F0E}"/>
            </a:ext>
          </a:extLst>
        </xdr:cNvPr>
        <xdr:cNvSpPr txBox="1"/>
      </xdr:nvSpPr>
      <xdr:spPr>
        <a:xfrm>
          <a:off x="126066" y="2847416"/>
          <a:ext cx="3627905" cy="2228850"/>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必要事項を入力</a:t>
          </a:r>
          <a:endParaRPr kumimoji="1" lang="en-US" altLang="ja-JP" sz="1100"/>
        </a:p>
        <a:p>
          <a:r>
            <a:rPr kumimoji="1" lang="ja-JP" altLang="en-US" sz="1100" baseline="0"/>
            <a:t>②　「通算する前歴がある職員」「特別職」</a:t>
          </a:r>
          <a:endParaRPr kumimoji="1" lang="en-US" altLang="ja-JP" sz="1100" baseline="0"/>
        </a:p>
        <a:p>
          <a:r>
            <a:rPr kumimoji="1" lang="ja-JP" altLang="en-US" sz="1100" baseline="0"/>
            <a:t>　　「任期付職員」「会計年度任用職員」</a:t>
          </a:r>
          <a:r>
            <a:rPr kumimoji="1" lang="ja-JP" altLang="en-US" sz="1100"/>
            <a:t>　</a:t>
          </a:r>
          <a:endParaRPr kumimoji="1" lang="en-US" altLang="ja-JP" sz="1100"/>
        </a:p>
        <a:p>
          <a:r>
            <a:rPr kumimoji="1" lang="ja-JP" altLang="en-US" sz="1100"/>
            <a:t>　→それぞれの該当欄も入力すること</a:t>
          </a:r>
          <a:endParaRPr kumimoji="1" lang="en-US" altLang="ja-JP" sz="1100"/>
        </a:p>
        <a:p>
          <a:r>
            <a:rPr kumimoji="1" lang="ja-JP" altLang="en-US" sz="1100"/>
            <a:t>④　入力内容が反映された</a:t>
          </a:r>
          <a:r>
            <a:rPr kumimoji="1" lang="ja-JP" altLang="en-US" sz="1100" u="sng"/>
            <a:t>第</a:t>
          </a:r>
          <a:r>
            <a:rPr kumimoji="1" lang="en-US" altLang="ja-JP" sz="1100" u="sng"/>
            <a:t>5</a:t>
          </a:r>
          <a:r>
            <a:rPr kumimoji="1" lang="ja-JP" altLang="en-US" sz="1100" u="sng"/>
            <a:t>号</a:t>
          </a:r>
          <a:r>
            <a:rPr kumimoji="1" lang="ja-JP" altLang="en-US" sz="1100"/>
            <a:t>様式の内容を確認する</a:t>
          </a:r>
          <a:endParaRPr kumimoji="1" lang="en-US" altLang="ja-JP" sz="1100"/>
        </a:p>
        <a:p>
          <a:r>
            <a:rPr kumimoji="1" lang="ja-JP" altLang="en-US" sz="1100"/>
            <a:t>　こと</a:t>
          </a:r>
          <a:endParaRPr kumimoji="1" lang="en-US" altLang="ja-JP" sz="1100"/>
        </a:p>
        <a:p>
          <a:r>
            <a:rPr kumimoji="1" lang="ja-JP" altLang="en-US" sz="1100"/>
            <a:t>⑤　「会計年度任用職員勤務日数に係る注意事項」</a:t>
          </a:r>
          <a:endParaRPr kumimoji="1" lang="en-US" altLang="ja-JP" sz="1100"/>
        </a:p>
        <a:p>
          <a:r>
            <a:rPr kumimoji="1" lang="ja-JP" altLang="en-US" sz="1100"/>
            <a:t>　　「別途郵送書類」のシートを確認すること</a:t>
          </a:r>
          <a:endParaRPr kumimoji="1" lang="en-US" altLang="ja-JP" sz="1100"/>
        </a:p>
        <a:p>
          <a:endParaRPr kumimoji="1" lang="en-US" altLang="ja-JP" sz="1100"/>
        </a:p>
        <a:p>
          <a:endParaRPr kumimoji="1" lang="en-US" altLang="ja-JP" sz="1100"/>
        </a:p>
      </xdr:txBody>
    </xdr:sp>
    <xdr:clientData/>
  </xdr:twoCellAnchor>
  <xdr:twoCellAnchor>
    <xdr:from>
      <xdr:col>8</xdr:col>
      <xdr:colOff>9525</xdr:colOff>
      <xdr:row>9</xdr:row>
      <xdr:rowOff>209550</xdr:rowOff>
    </xdr:from>
    <xdr:to>
      <xdr:col>9</xdr:col>
      <xdr:colOff>457200</xdr:colOff>
      <xdr:row>10</xdr:row>
      <xdr:rowOff>133350</xdr:rowOff>
    </xdr:to>
    <xdr:sp macro="" textlink="">
      <xdr:nvSpPr>
        <xdr:cNvPr id="52" name="正方形/長方形 51">
          <a:extLst>
            <a:ext uri="{FF2B5EF4-FFF2-40B4-BE49-F238E27FC236}">
              <a16:creationId xmlns:a16="http://schemas.microsoft.com/office/drawing/2014/main" id="{B52BC221-B373-4423-A9A8-2ABEA4006890}"/>
            </a:ext>
          </a:extLst>
        </xdr:cNvPr>
        <xdr:cNvSpPr/>
      </xdr:nvSpPr>
      <xdr:spPr>
        <a:xfrm>
          <a:off x="1724025" y="4781550"/>
          <a:ext cx="1819275" cy="1619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457200</xdr:colOff>
      <xdr:row>9</xdr:row>
      <xdr:rowOff>28574</xdr:rowOff>
    </xdr:from>
    <xdr:to>
      <xdr:col>10</xdr:col>
      <xdr:colOff>47624</xdr:colOff>
      <xdr:row>10</xdr:row>
      <xdr:rowOff>52388</xdr:rowOff>
    </xdr:to>
    <xdr:cxnSp macro="">
      <xdr:nvCxnSpPr>
        <xdr:cNvPr id="53" name="直線矢印コネクタ 52">
          <a:extLst>
            <a:ext uri="{FF2B5EF4-FFF2-40B4-BE49-F238E27FC236}">
              <a16:creationId xmlns:a16="http://schemas.microsoft.com/office/drawing/2014/main" id="{041FA17E-05BB-493F-9DAD-C2642C0580DD}"/>
            </a:ext>
          </a:extLst>
        </xdr:cNvPr>
        <xdr:cNvCxnSpPr>
          <a:cxnSpLocks/>
          <a:stCxn id="3" idx="1"/>
          <a:endCxn id="52" idx="3"/>
        </xdr:cNvCxnSpPr>
      </xdr:nvCxnSpPr>
      <xdr:spPr>
        <a:xfrm flipH="1">
          <a:off x="3543300" y="4600574"/>
          <a:ext cx="1552574" cy="26193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78441</xdr:colOff>
      <xdr:row>25</xdr:row>
      <xdr:rowOff>134469</xdr:rowOff>
    </xdr:from>
    <xdr:to>
      <xdr:col>2</xdr:col>
      <xdr:colOff>1721226</xdr:colOff>
      <xdr:row>28</xdr:row>
      <xdr:rowOff>56029</xdr:rowOff>
    </xdr:to>
    <xdr:sp macro="" textlink="">
      <xdr:nvSpPr>
        <xdr:cNvPr id="2" name="テキスト ボックス 1">
          <a:extLst>
            <a:ext uri="{FF2B5EF4-FFF2-40B4-BE49-F238E27FC236}">
              <a16:creationId xmlns:a16="http://schemas.microsoft.com/office/drawing/2014/main" id="{F05E6CAF-9D2C-42E4-8C70-1F45A2764641}"/>
            </a:ext>
          </a:extLst>
        </xdr:cNvPr>
        <xdr:cNvSpPr txBox="1"/>
      </xdr:nvSpPr>
      <xdr:spPr>
        <a:xfrm>
          <a:off x="78441" y="7754469"/>
          <a:ext cx="3547785" cy="963707"/>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ひとつの入力シートには最大</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件</a:t>
          </a:r>
          <a:endParaRPr kumimoji="0"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件以上の報告がある場合は、新たな入力シートに入力すること（別エクセルで作成）</a:t>
          </a:r>
          <a:endParaRPr kumimoji="1" lang="en-US" altLang="ja-JP" sz="1100">
            <a:solidFill>
              <a:schemeClr val="dk1"/>
            </a:solidFill>
            <a:effectLst/>
            <a:latin typeface="+mn-lt"/>
            <a:ea typeface="+mn-ea"/>
            <a:cs typeface="+mn-cs"/>
          </a:endParaRPr>
        </a:p>
        <a:p>
          <a:endParaRPr lang="ja-JP" altLang="ja-JP">
            <a:effectLst/>
          </a:endParaRPr>
        </a:p>
        <a:p>
          <a:endParaRPr kumimoji="1" lang="en-US" altLang="ja-JP" sz="1100"/>
        </a:p>
      </xdr:txBody>
    </xdr:sp>
    <xdr:clientData/>
  </xdr:twoCellAnchor>
  <xdr:twoCellAnchor>
    <xdr:from>
      <xdr:col>2</xdr:col>
      <xdr:colOff>1804147</xdr:colOff>
      <xdr:row>14</xdr:row>
      <xdr:rowOff>100852</xdr:rowOff>
    </xdr:from>
    <xdr:to>
      <xdr:col>4</xdr:col>
      <xdr:colOff>268941</xdr:colOff>
      <xdr:row>40</xdr:row>
      <xdr:rowOff>280147</xdr:rowOff>
    </xdr:to>
    <xdr:sp macro="" textlink="">
      <xdr:nvSpPr>
        <xdr:cNvPr id="8" name="左中かっこ 7">
          <a:extLst>
            <a:ext uri="{FF2B5EF4-FFF2-40B4-BE49-F238E27FC236}">
              <a16:creationId xmlns:a16="http://schemas.microsoft.com/office/drawing/2014/main" id="{4B286E56-AB46-40CD-B5A7-B6B15948919C}"/>
            </a:ext>
          </a:extLst>
        </xdr:cNvPr>
        <xdr:cNvSpPr/>
      </xdr:nvSpPr>
      <xdr:spPr>
        <a:xfrm>
          <a:off x="3709147" y="4314264"/>
          <a:ext cx="448235" cy="9222442"/>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268939</xdr:colOff>
      <xdr:row>2</xdr:row>
      <xdr:rowOff>89648</xdr:rowOff>
    </xdr:from>
    <xdr:to>
      <xdr:col>10</xdr:col>
      <xdr:colOff>784412</xdr:colOff>
      <xdr:row>5</xdr:row>
      <xdr:rowOff>89647</xdr:rowOff>
    </xdr:to>
    <xdr:sp macro="" textlink="">
      <xdr:nvSpPr>
        <xdr:cNvPr id="82" name="テキスト ボックス 81">
          <a:extLst>
            <a:ext uri="{FF2B5EF4-FFF2-40B4-BE49-F238E27FC236}">
              <a16:creationId xmlns:a16="http://schemas.microsoft.com/office/drawing/2014/main" id="{E4AAADAC-0C4B-4009-BC71-128815B186CB}"/>
            </a:ext>
          </a:extLst>
        </xdr:cNvPr>
        <xdr:cNvSpPr txBox="1"/>
      </xdr:nvSpPr>
      <xdr:spPr>
        <a:xfrm>
          <a:off x="268939" y="537883"/>
          <a:ext cx="9827561" cy="806823"/>
        </a:xfrm>
        <a:prstGeom prst="rect">
          <a:avLst/>
        </a:prstGeom>
        <a:solidFill>
          <a:srgbClr val="FF0000"/>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1">
              <a:solidFill>
                <a:sysClr val="windowText" lastClr="000000"/>
              </a:solidFill>
            </a:rPr>
            <a:t>※</a:t>
          </a:r>
          <a:r>
            <a:rPr kumimoji="1" lang="ja-JP" altLang="en-US" sz="1100" b="1" i="1">
              <a:solidFill>
                <a:sysClr val="windowText" lastClr="000000"/>
              </a:solidFill>
            </a:rPr>
            <a:t>各団体の個人情報に関する規程に基づき</a:t>
          </a:r>
          <a:r>
            <a:rPr kumimoji="1" lang="ja-JP" altLang="en-US" sz="1100" b="1" i="1" u="sng">
              <a:solidFill>
                <a:srgbClr val="FFFF00"/>
              </a:solidFill>
            </a:rPr>
            <a:t>入力不可</a:t>
          </a:r>
          <a:r>
            <a:rPr kumimoji="1" lang="ja-JP" altLang="en-US" sz="1100" b="1" i="1">
              <a:solidFill>
                <a:sysClr val="windowText" lastClr="000000"/>
              </a:solidFill>
            </a:rPr>
            <a:t>の項目　</a:t>
          </a:r>
          <a:endParaRPr kumimoji="1" lang="en-US" altLang="ja-JP" sz="1100" b="1" i="1">
            <a:solidFill>
              <a:sysClr val="windowText" lastClr="000000"/>
            </a:solidFill>
          </a:endParaRPr>
        </a:p>
        <a:p>
          <a:r>
            <a:rPr kumimoji="1" lang="ja-JP" altLang="en-US" sz="1100" b="1" i="1">
              <a:solidFill>
                <a:sysClr val="windowText" lastClr="000000"/>
              </a:solidFill>
            </a:rPr>
            <a:t>　</a:t>
          </a:r>
          <a:r>
            <a:rPr kumimoji="1" lang="en-US" altLang="ja-JP" sz="1100" b="1" i="1">
              <a:solidFill>
                <a:sysClr val="windowText" lastClr="000000"/>
              </a:solidFill>
            </a:rPr>
            <a:t>(1)</a:t>
          </a:r>
          <a:r>
            <a:rPr kumimoji="1" lang="ja-JP" altLang="en-US" sz="1100" b="1" i="1">
              <a:solidFill>
                <a:sysClr val="windowText" lastClr="000000"/>
              </a:solidFill>
            </a:rPr>
            <a:t>　データ提出の場合：①入力不可項目は空欄のまま提出すること　②入力不可項目のある様式は印刷したものに手書き等により提出すること</a:t>
          </a:r>
          <a:endParaRPr kumimoji="1" lang="en-US" altLang="ja-JP" sz="1100" b="1" i="1">
            <a:solidFill>
              <a:sysClr val="windowText" lastClr="000000"/>
            </a:solidFill>
          </a:endParaRPr>
        </a:p>
        <a:p>
          <a:r>
            <a:rPr kumimoji="1" lang="ja-JP" altLang="en-US" sz="1100" b="1" i="1">
              <a:solidFill>
                <a:sysClr val="windowText" lastClr="000000"/>
              </a:solidFill>
            </a:rPr>
            <a:t>　</a:t>
          </a:r>
          <a:r>
            <a:rPr kumimoji="1" lang="en-US" altLang="ja-JP" sz="1100" b="1" i="1">
              <a:solidFill>
                <a:sysClr val="windowText" lastClr="000000"/>
              </a:solidFill>
            </a:rPr>
            <a:t>(2)</a:t>
          </a:r>
          <a:r>
            <a:rPr kumimoji="1" lang="ja-JP" altLang="en-US" sz="1100" b="1" i="1">
              <a:solidFill>
                <a:sysClr val="windowText" lastClr="000000"/>
              </a:solidFill>
            </a:rPr>
            <a:t>　データ提出しない場合：すべて印刷し郵送により提出</a:t>
          </a:r>
        </a:p>
      </xdr:txBody>
    </xdr:sp>
    <xdr:clientData/>
  </xdr:twoCellAnchor>
  <xdr:twoCellAnchor>
    <xdr:from>
      <xdr:col>24</xdr:col>
      <xdr:colOff>560296</xdr:colOff>
      <xdr:row>2</xdr:row>
      <xdr:rowOff>123265</xdr:rowOff>
    </xdr:from>
    <xdr:to>
      <xdr:col>27</xdr:col>
      <xdr:colOff>672353</xdr:colOff>
      <xdr:row>3</xdr:row>
      <xdr:rowOff>225799</xdr:rowOff>
    </xdr:to>
    <xdr:sp macro="" textlink="">
      <xdr:nvSpPr>
        <xdr:cNvPr id="18" name="テキスト ボックス 17">
          <a:extLst>
            <a:ext uri="{FF2B5EF4-FFF2-40B4-BE49-F238E27FC236}">
              <a16:creationId xmlns:a16="http://schemas.microsoft.com/office/drawing/2014/main" id="{01FAE339-757B-47A0-8568-72E7259F3B3B}"/>
            </a:ext>
          </a:extLst>
        </xdr:cNvPr>
        <xdr:cNvSpPr txBox="1"/>
      </xdr:nvSpPr>
      <xdr:spPr>
        <a:xfrm>
          <a:off x="18612972" y="571500"/>
          <a:ext cx="1994646" cy="3714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「前歴</a:t>
          </a:r>
          <a:r>
            <a:rPr kumimoji="1" lang="en-US" altLang="ja-JP" sz="1100"/>
            <a:t>1</a:t>
          </a:r>
          <a:r>
            <a:rPr kumimoji="1" lang="ja-JP" altLang="en-US" sz="1100"/>
            <a:t>」から古い順に入力</a:t>
          </a:r>
          <a:endParaRPr kumimoji="1" lang="en-US" altLang="ja-JP" sz="1100"/>
        </a:p>
      </xdr:txBody>
    </xdr:sp>
    <xdr:clientData/>
  </xdr:twoCellAnchor>
  <xdr:twoCellAnchor>
    <xdr:from>
      <xdr:col>26</xdr:col>
      <xdr:colOff>784412</xdr:colOff>
      <xdr:row>5</xdr:row>
      <xdr:rowOff>134470</xdr:rowOff>
    </xdr:from>
    <xdr:to>
      <xdr:col>28</xdr:col>
      <xdr:colOff>12887</xdr:colOff>
      <xdr:row>7</xdr:row>
      <xdr:rowOff>11205</xdr:rowOff>
    </xdr:to>
    <xdr:sp macro="" textlink="">
      <xdr:nvSpPr>
        <xdr:cNvPr id="20" name="正方形/長方形 19">
          <a:extLst>
            <a:ext uri="{FF2B5EF4-FFF2-40B4-BE49-F238E27FC236}">
              <a16:creationId xmlns:a16="http://schemas.microsoft.com/office/drawing/2014/main" id="{D8A8F527-5BEF-4314-A2B4-FE33E3ED5E4A}"/>
            </a:ext>
          </a:extLst>
        </xdr:cNvPr>
        <xdr:cNvSpPr/>
      </xdr:nvSpPr>
      <xdr:spPr>
        <a:xfrm>
          <a:off x="19912853" y="1389529"/>
          <a:ext cx="752475" cy="268941"/>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481854</xdr:colOff>
      <xdr:row>3</xdr:row>
      <xdr:rowOff>225799</xdr:rowOff>
    </xdr:from>
    <xdr:to>
      <xdr:col>27</xdr:col>
      <xdr:colOff>353826</xdr:colOff>
      <xdr:row>5</xdr:row>
      <xdr:rowOff>134470</xdr:rowOff>
    </xdr:to>
    <xdr:cxnSp macro="">
      <xdr:nvCxnSpPr>
        <xdr:cNvPr id="22" name="直線矢印コネクタ 21">
          <a:extLst>
            <a:ext uri="{FF2B5EF4-FFF2-40B4-BE49-F238E27FC236}">
              <a16:creationId xmlns:a16="http://schemas.microsoft.com/office/drawing/2014/main" id="{1979B43C-59BD-4BA7-9901-608C25A65A79}"/>
            </a:ext>
          </a:extLst>
        </xdr:cNvPr>
        <xdr:cNvCxnSpPr>
          <a:cxnSpLocks/>
          <a:stCxn id="18" idx="2"/>
          <a:endCxn id="20" idx="0"/>
        </xdr:cNvCxnSpPr>
      </xdr:nvCxnSpPr>
      <xdr:spPr>
        <a:xfrm>
          <a:off x="19610295" y="942975"/>
          <a:ext cx="678796" cy="44655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376238</xdr:colOff>
      <xdr:row>3</xdr:row>
      <xdr:rowOff>72839</xdr:rowOff>
    </xdr:from>
    <xdr:to>
      <xdr:col>64</xdr:col>
      <xdr:colOff>280146</xdr:colOff>
      <xdr:row>10</xdr:row>
      <xdr:rowOff>1</xdr:rowOff>
    </xdr:to>
    <xdr:cxnSp macro="">
      <xdr:nvCxnSpPr>
        <xdr:cNvPr id="21" name="直線矢印コネクタ 20">
          <a:extLst>
            <a:ext uri="{FF2B5EF4-FFF2-40B4-BE49-F238E27FC236}">
              <a16:creationId xmlns:a16="http://schemas.microsoft.com/office/drawing/2014/main" id="{179C9F0B-6A1F-41B4-A5EE-940E1F862E6B}"/>
            </a:ext>
          </a:extLst>
        </xdr:cNvPr>
        <xdr:cNvCxnSpPr>
          <a:cxnSpLocks/>
          <a:stCxn id="12" idx="1"/>
          <a:endCxn id="36" idx="0"/>
        </xdr:cNvCxnSpPr>
      </xdr:nvCxnSpPr>
      <xdr:spPr>
        <a:xfrm flipH="1">
          <a:off x="42275032" y="790015"/>
          <a:ext cx="2189908" cy="156322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0</xdr:colOff>
      <xdr:row>9</xdr:row>
      <xdr:rowOff>0</xdr:rowOff>
    </xdr:from>
    <xdr:to>
      <xdr:col>64</xdr:col>
      <xdr:colOff>22412</xdr:colOff>
      <xdr:row>11</xdr:row>
      <xdr:rowOff>8406</xdr:rowOff>
    </xdr:to>
    <xdr:sp macro="" textlink="">
      <xdr:nvSpPr>
        <xdr:cNvPr id="33" name="正方形/長方形 32">
          <a:extLst>
            <a:ext uri="{FF2B5EF4-FFF2-40B4-BE49-F238E27FC236}">
              <a16:creationId xmlns:a16="http://schemas.microsoft.com/office/drawing/2014/main" id="{4DF553A8-3D58-4A4C-A66E-A46551B31648}"/>
            </a:ext>
          </a:extLst>
        </xdr:cNvPr>
        <xdr:cNvSpPr/>
      </xdr:nvSpPr>
      <xdr:spPr>
        <a:xfrm>
          <a:off x="43702941" y="2117912"/>
          <a:ext cx="504265" cy="61352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59</xdr:col>
      <xdr:colOff>0</xdr:colOff>
      <xdr:row>10</xdr:row>
      <xdr:rowOff>1</xdr:rowOff>
    </xdr:from>
    <xdr:to>
      <xdr:col>60</xdr:col>
      <xdr:colOff>24093</xdr:colOff>
      <xdr:row>11</xdr:row>
      <xdr:rowOff>11207</xdr:rowOff>
    </xdr:to>
    <xdr:sp macro="" textlink="">
      <xdr:nvSpPr>
        <xdr:cNvPr id="36" name="正方形/長方形 35">
          <a:extLst>
            <a:ext uri="{FF2B5EF4-FFF2-40B4-BE49-F238E27FC236}">
              <a16:creationId xmlns:a16="http://schemas.microsoft.com/office/drawing/2014/main" id="{96A66667-1717-451D-9DC6-764747C0610D}"/>
            </a:ext>
          </a:extLst>
        </xdr:cNvPr>
        <xdr:cNvSpPr/>
      </xdr:nvSpPr>
      <xdr:spPr>
        <a:xfrm>
          <a:off x="41898794" y="2353236"/>
          <a:ext cx="752475" cy="3810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98</xdr:col>
      <xdr:colOff>0</xdr:colOff>
      <xdr:row>7</xdr:row>
      <xdr:rowOff>0</xdr:rowOff>
    </xdr:from>
    <xdr:to>
      <xdr:col>100</xdr:col>
      <xdr:colOff>694765</xdr:colOff>
      <xdr:row>11</xdr:row>
      <xdr:rowOff>11206</xdr:rowOff>
    </xdr:to>
    <xdr:sp macro="" textlink="">
      <xdr:nvSpPr>
        <xdr:cNvPr id="41" name="正方形/長方形 40">
          <a:extLst>
            <a:ext uri="{FF2B5EF4-FFF2-40B4-BE49-F238E27FC236}">
              <a16:creationId xmlns:a16="http://schemas.microsoft.com/office/drawing/2014/main" id="{E163CF29-3E62-4583-A6F3-5DEE6371FC4A}"/>
            </a:ext>
          </a:extLst>
        </xdr:cNvPr>
        <xdr:cNvSpPr/>
      </xdr:nvSpPr>
      <xdr:spPr>
        <a:xfrm>
          <a:off x="55894941" y="1647265"/>
          <a:ext cx="1770530" cy="108697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78442</xdr:colOff>
      <xdr:row>5</xdr:row>
      <xdr:rowOff>224119</xdr:rowOff>
    </xdr:from>
    <xdr:to>
      <xdr:col>25</xdr:col>
      <xdr:colOff>123265</xdr:colOff>
      <xdr:row>7</xdr:row>
      <xdr:rowOff>89647</xdr:rowOff>
    </xdr:to>
    <xdr:sp macro="" textlink="">
      <xdr:nvSpPr>
        <xdr:cNvPr id="2" name="テキスト ボックス 1">
          <a:extLst>
            <a:ext uri="{FF2B5EF4-FFF2-40B4-BE49-F238E27FC236}">
              <a16:creationId xmlns:a16="http://schemas.microsoft.com/office/drawing/2014/main" id="{35A8B3A3-225C-4BCF-9E35-E4D6295BB9D0}"/>
            </a:ext>
          </a:extLst>
        </xdr:cNvPr>
        <xdr:cNvSpPr txBox="1"/>
      </xdr:nvSpPr>
      <xdr:spPr>
        <a:xfrm>
          <a:off x="10679207" y="1736913"/>
          <a:ext cx="4829734" cy="638734"/>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・作成した順番の番号を入力し印刷</a:t>
          </a:r>
          <a:endParaRPr kumimoji="1" lang="en-US" altLang="ja-JP" sz="1100"/>
        </a:p>
        <a:p>
          <a:r>
            <a:rPr kumimoji="1" lang="ja-JP" altLang="en-US" sz="1100"/>
            <a:t>・記入例を参照する場合は「</a:t>
          </a:r>
          <a:r>
            <a:rPr kumimoji="1" lang="en-US" altLang="ja-JP" sz="1100"/>
            <a:t>※1</a:t>
          </a:r>
          <a:r>
            <a:rPr kumimoji="1" lang="ja-JP" altLang="en-US" sz="1100"/>
            <a:t>」「</a:t>
          </a:r>
          <a:r>
            <a:rPr kumimoji="1" lang="en-US" altLang="ja-JP" sz="1100"/>
            <a:t>※2</a:t>
          </a:r>
          <a:r>
            <a:rPr kumimoji="1" lang="ja-JP" altLang="en-US" sz="1100"/>
            <a:t>」「</a:t>
          </a:r>
          <a:r>
            <a:rPr kumimoji="1" lang="en-US" altLang="ja-JP" sz="1100"/>
            <a:t>※3</a:t>
          </a:r>
          <a:r>
            <a:rPr kumimoji="1" lang="ja-JP" altLang="en-US" sz="1100"/>
            <a:t>」「</a:t>
          </a:r>
          <a:r>
            <a:rPr kumimoji="1" lang="en-US" altLang="ja-JP" sz="1100"/>
            <a:t>※4</a:t>
          </a:r>
          <a:r>
            <a:rPr kumimoji="1" lang="ja-JP" altLang="en-US" sz="1100"/>
            <a:t>」を入力</a:t>
          </a:r>
        </a:p>
        <a:p>
          <a:endParaRPr kumimoji="1" lang="en-US" altLang="ja-JP" sz="1100"/>
        </a:p>
      </xdr:txBody>
    </xdr:sp>
    <xdr:clientData/>
  </xdr:twoCellAnchor>
  <xdr:twoCellAnchor>
    <xdr:from>
      <xdr:col>18</xdr:col>
      <xdr:colOff>537884</xdr:colOff>
      <xdr:row>0</xdr:row>
      <xdr:rowOff>168089</xdr:rowOff>
    </xdr:from>
    <xdr:to>
      <xdr:col>20</xdr:col>
      <xdr:colOff>201707</xdr:colOff>
      <xdr:row>2</xdr:row>
      <xdr:rowOff>145676</xdr:rowOff>
    </xdr:to>
    <xdr:sp macro="" textlink="">
      <xdr:nvSpPr>
        <xdr:cNvPr id="3" name="正方形/長方形 2">
          <a:extLst>
            <a:ext uri="{FF2B5EF4-FFF2-40B4-BE49-F238E27FC236}">
              <a16:creationId xmlns:a16="http://schemas.microsoft.com/office/drawing/2014/main" id="{4D9F47CA-03DF-408F-98A6-355F812AD322}"/>
            </a:ext>
          </a:extLst>
        </xdr:cNvPr>
        <xdr:cNvSpPr/>
      </xdr:nvSpPr>
      <xdr:spPr>
        <a:xfrm>
          <a:off x="11138649" y="168089"/>
          <a:ext cx="1030940" cy="58270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369795</xdr:colOff>
      <xdr:row>2</xdr:row>
      <xdr:rowOff>145676</xdr:rowOff>
    </xdr:from>
    <xdr:to>
      <xdr:col>21</xdr:col>
      <xdr:colOff>442633</xdr:colOff>
      <xdr:row>5</xdr:row>
      <xdr:rowOff>224119</xdr:rowOff>
    </xdr:to>
    <xdr:cxnSp macro="">
      <xdr:nvCxnSpPr>
        <xdr:cNvPr id="4" name="直線矢印コネクタ 3">
          <a:extLst>
            <a:ext uri="{FF2B5EF4-FFF2-40B4-BE49-F238E27FC236}">
              <a16:creationId xmlns:a16="http://schemas.microsoft.com/office/drawing/2014/main" id="{7BF6766A-1F93-4B0C-ADD6-DC491F27A0B3}"/>
            </a:ext>
          </a:extLst>
        </xdr:cNvPr>
        <xdr:cNvCxnSpPr>
          <a:stCxn id="2" idx="0"/>
          <a:endCxn id="3" idx="2"/>
        </xdr:cNvCxnSpPr>
      </xdr:nvCxnSpPr>
      <xdr:spPr>
        <a:xfrm flipH="1" flipV="1">
          <a:off x="11654119" y="750794"/>
          <a:ext cx="1439955" cy="98611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Users/kumi1/Desktop/&#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BFB5-D09C-496F-AFDC-8808DF3C7865}">
  <sheetPr>
    <tabColor rgb="FFFF0000"/>
  </sheetPr>
  <dimension ref="A1:CX62"/>
  <sheetViews>
    <sheetView tabSelected="1" topLeftCell="A2" zoomScale="85" zoomScaleNormal="85" zoomScaleSheetLayoutView="85" workbookViewId="0">
      <pane xSplit="8" ySplit="9" topLeftCell="L11" activePane="bottomRight" state="frozen"/>
      <selection activeCell="A2" sqref="A2"/>
      <selection pane="topRight" activeCell="I2" sqref="I2"/>
      <selection pane="bottomLeft" activeCell="A11" sqref="A11"/>
      <selection pane="bottomRight" activeCell="O15" sqref="O15"/>
    </sheetView>
  </sheetViews>
  <sheetFormatPr defaultRowHeight="18.75" x14ac:dyDescent="0.4"/>
  <cols>
    <col min="1" max="1" width="7.875" customWidth="1"/>
    <col min="2" max="2" width="17.125" customWidth="1"/>
    <col min="3" max="3" width="23.75" customWidth="1"/>
    <col min="4" max="4" width="2.25" customWidth="1"/>
    <col min="5" max="5" width="4.875" customWidth="1"/>
    <col min="6" max="6" width="3.625" customWidth="1"/>
    <col min="7" max="7" width="9.375" customWidth="1"/>
    <col min="8" max="8" width="9.5" customWidth="1"/>
    <col min="9" max="9" width="18" customWidth="1"/>
    <col min="10" max="10" width="25.75" style="3" customWidth="1"/>
    <col min="11" max="11" width="19.625" customWidth="1"/>
    <col min="12" max="12" width="5.75" style="3" customWidth="1"/>
    <col min="13" max="13" width="9.375" style="51" customWidth="1"/>
    <col min="14" max="14" width="15.625" customWidth="1"/>
    <col min="15" max="15" width="19.875" customWidth="1"/>
    <col min="16" max="16" width="10.5" customWidth="1"/>
    <col min="17" max="17" width="12.875" customWidth="1"/>
    <col min="18" max="18" width="3.75" customWidth="1"/>
    <col min="19" max="19" width="3.875" customWidth="1"/>
    <col min="20" max="20" width="4.5" customWidth="1"/>
    <col min="21" max="21" width="4.875" customWidth="1"/>
    <col min="22" max="22" width="8.5" customWidth="1"/>
    <col min="23" max="23" width="4.25" customWidth="1"/>
    <col min="24" max="24" width="11.125" customWidth="1"/>
    <col min="25" max="25" width="10.625" style="51" customWidth="1"/>
    <col min="26" max="26" width="3.5" customWidth="1"/>
    <col min="27" max="27" width="10.625" customWidth="1"/>
    <col min="28" max="29" width="9.375" customWidth="1"/>
    <col min="30" max="30" width="8.75" customWidth="1"/>
    <col min="31" max="31" width="5.5" customWidth="1"/>
    <col min="32" max="32" width="12.125" customWidth="1"/>
    <col min="33" max="33" width="11.125" customWidth="1"/>
    <col min="34" max="34" width="10.625" style="51" customWidth="1"/>
    <col min="35" max="35" width="3.5" customWidth="1"/>
    <col min="36" max="36" width="10.625" customWidth="1"/>
    <col min="37" max="38" width="9.375" customWidth="1"/>
    <col min="39" max="39" width="8.75" customWidth="1"/>
    <col min="40" max="40" width="5.5" customWidth="1"/>
    <col min="41" max="41" width="12.125" customWidth="1"/>
    <col min="42" max="42" width="11.125" customWidth="1"/>
    <col min="43" max="43" width="10.625" style="51" customWidth="1"/>
    <col min="44" max="44" width="3.5" customWidth="1"/>
    <col min="45" max="45" width="10.625" customWidth="1"/>
    <col min="46" max="47" width="9.375" customWidth="1"/>
    <col min="48" max="48" width="8.75" customWidth="1"/>
    <col min="49" max="49" width="5.5" customWidth="1"/>
    <col min="50" max="50" width="12.125" customWidth="1"/>
    <col min="51" max="51" width="11.125" customWidth="1"/>
    <col min="52" max="52" width="10.625" style="51" customWidth="1"/>
    <col min="53" max="53" width="3.5" customWidth="1"/>
    <col min="54" max="54" width="10.625" customWidth="1"/>
    <col min="55" max="56" width="9.375" customWidth="1"/>
    <col min="57" max="57" width="8.75" customWidth="1"/>
    <col min="58" max="58" width="5.5" customWidth="1"/>
    <col min="59" max="59" width="12.125" customWidth="1"/>
    <col min="60" max="60" width="9.625" style="51" customWidth="1"/>
    <col min="61" max="61" width="4.5" customWidth="1"/>
    <col min="62" max="62" width="9.625" customWidth="1"/>
    <col min="63" max="63" width="3.875" customWidth="1"/>
    <col min="64" max="64" width="4.25" customWidth="1"/>
    <col min="65" max="66" width="5.5" style="3" customWidth="1"/>
    <col min="67" max="67" width="3.875" customWidth="1"/>
    <col min="68" max="68" width="4.25" customWidth="1"/>
    <col min="69" max="70" width="5.5" style="3" customWidth="1"/>
    <col min="71" max="71" width="3.875" customWidth="1"/>
    <col min="72" max="72" width="4.25" customWidth="1"/>
    <col min="73" max="74" width="5.5" style="3" customWidth="1"/>
    <col min="75" max="75" width="3.875" customWidth="1"/>
    <col min="76" max="76" width="4.25" customWidth="1"/>
    <col min="77" max="78" width="5.5" style="3" customWidth="1"/>
    <col min="79" max="79" width="3.875" customWidth="1"/>
    <col min="80" max="80" width="3.625" customWidth="1"/>
    <col min="81" max="82" width="5.5" customWidth="1"/>
    <col min="83" max="83" width="3.875" customWidth="1"/>
    <col min="84" max="84" width="3.625" customWidth="1"/>
    <col min="85" max="86" width="5.5" customWidth="1"/>
    <col min="87" max="87" width="3.875" customWidth="1"/>
    <col min="88" max="88" width="3.625" customWidth="1"/>
    <col min="89" max="90" width="5.5" customWidth="1"/>
    <col min="91" max="91" width="3.875" customWidth="1"/>
    <col min="92" max="92" width="3.625" customWidth="1"/>
    <col min="93" max="94" width="5.5" customWidth="1"/>
    <col min="95" max="95" width="3.875" customWidth="1"/>
    <col min="96" max="96" width="3.625" customWidth="1"/>
    <col min="97" max="98" width="5.5" customWidth="1"/>
    <col min="99" max="99" width="9.625" style="51" customWidth="1"/>
    <col min="100" max="100" width="4.5" customWidth="1"/>
    <col min="101" max="101" width="9.625" customWidth="1"/>
    <col min="102" max="102" width="27.625" customWidth="1"/>
    <col min="103" max="103" width="20.625" customWidth="1"/>
    <col min="104" max="104" width="14.75" customWidth="1"/>
  </cols>
  <sheetData>
    <row r="1" spans="1:102" ht="14.25" customHeight="1" x14ac:dyDescent="0.4">
      <c r="G1">
        <v>2</v>
      </c>
      <c r="H1">
        <v>3</v>
      </c>
      <c r="I1">
        <v>4</v>
      </c>
      <c r="J1">
        <v>5</v>
      </c>
      <c r="K1">
        <v>6</v>
      </c>
      <c r="L1">
        <v>7</v>
      </c>
      <c r="M1">
        <v>8</v>
      </c>
      <c r="N1">
        <v>9</v>
      </c>
      <c r="O1">
        <v>10</v>
      </c>
      <c r="P1">
        <v>11</v>
      </c>
      <c r="Q1">
        <v>12</v>
      </c>
      <c r="R1">
        <v>13</v>
      </c>
      <c r="S1">
        <v>14</v>
      </c>
      <c r="T1">
        <v>15</v>
      </c>
      <c r="U1">
        <v>16</v>
      </c>
      <c r="V1">
        <v>17</v>
      </c>
      <c r="W1">
        <v>18</v>
      </c>
      <c r="X1">
        <v>19</v>
      </c>
      <c r="Y1">
        <v>20</v>
      </c>
      <c r="Z1">
        <v>21</v>
      </c>
      <c r="AA1">
        <v>22</v>
      </c>
      <c r="AB1">
        <v>23</v>
      </c>
      <c r="AC1">
        <v>24</v>
      </c>
      <c r="AD1">
        <v>25</v>
      </c>
      <c r="AE1">
        <v>26</v>
      </c>
      <c r="AF1">
        <v>27</v>
      </c>
      <c r="AG1">
        <v>28</v>
      </c>
      <c r="AH1">
        <v>29</v>
      </c>
      <c r="AI1">
        <v>30</v>
      </c>
      <c r="AJ1">
        <v>31</v>
      </c>
      <c r="AK1">
        <v>32</v>
      </c>
      <c r="AL1">
        <v>33</v>
      </c>
      <c r="AM1">
        <v>34</v>
      </c>
      <c r="AN1">
        <v>35</v>
      </c>
      <c r="AO1">
        <v>36</v>
      </c>
      <c r="AP1">
        <v>37</v>
      </c>
      <c r="AQ1">
        <v>38</v>
      </c>
      <c r="AR1">
        <v>39</v>
      </c>
      <c r="AS1">
        <v>40</v>
      </c>
      <c r="AT1">
        <v>41</v>
      </c>
      <c r="AU1">
        <v>42</v>
      </c>
      <c r="AV1">
        <v>43</v>
      </c>
      <c r="AW1">
        <v>44</v>
      </c>
      <c r="AX1">
        <v>45</v>
      </c>
      <c r="AY1">
        <v>46</v>
      </c>
      <c r="AZ1">
        <v>47</v>
      </c>
      <c r="BA1">
        <v>48</v>
      </c>
      <c r="BB1">
        <v>49</v>
      </c>
      <c r="BC1">
        <v>50</v>
      </c>
      <c r="BD1">
        <v>51</v>
      </c>
      <c r="BE1">
        <v>52</v>
      </c>
      <c r="BF1">
        <v>53</v>
      </c>
      <c r="BG1">
        <v>54</v>
      </c>
      <c r="BH1">
        <v>55</v>
      </c>
      <c r="BI1">
        <v>56</v>
      </c>
      <c r="BJ1">
        <v>57</v>
      </c>
      <c r="BK1">
        <v>58</v>
      </c>
      <c r="BL1">
        <v>59</v>
      </c>
      <c r="BM1">
        <v>60</v>
      </c>
      <c r="BN1">
        <v>61</v>
      </c>
      <c r="BO1">
        <v>62</v>
      </c>
      <c r="BP1">
        <v>63</v>
      </c>
      <c r="BQ1">
        <v>64</v>
      </c>
      <c r="BR1">
        <v>65</v>
      </c>
      <c r="BS1">
        <v>66</v>
      </c>
      <c r="BT1">
        <v>67</v>
      </c>
      <c r="BU1">
        <v>68</v>
      </c>
      <c r="BV1">
        <v>69</v>
      </c>
      <c r="BW1">
        <v>70</v>
      </c>
      <c r="BX1">
        <v>71</v>
      </c>
      <c r="BY1">
        <v>72</v>
      </c>
      <c r="BZ1">
        <v>73</v>
      </c>
      <c r="CA1">
        <v>74</v>
      </c>
      <c r="CB1">
        <v>75</v>
      </c>
      <c r="CC1">
        <v>76</v>
      </c>
      <c r="CD1">
        <v>77</v>
      </c>
      <c r="CE1">
        <v>78</v>
      </c>
      <c r="CF1">
        <v>79</v>
      </c>
      <c r="CG1">
        <v>80</v>
      </c>
      <c r="CH1">
        <v>81</v>
      </c>
      <c r="CI1">
        <v>82</v>
      </c>
      <c r="CJ1">
        <v>83</v>
      </c>
      <c r="CK1">
        <v>84</v>
      </c>
      <c r="CL1">
        <v>85</v>
      </c>
      <c r="CM1">
        <v>86</v>
      </c>
      <c r="CN1">
        <v>87</v>
      </c>
      <c r="CO1">
        <v>88</v>
      </c>
      <c r="CP1">
        <v>89</v>
      </c>
      <c r="CQ1">
        <v>90</v>
      </c>
      <c r="CR1">
        <v>91</v>
      </c>
      <c r="CS1">
        <v>92</v>
      </c>
      <c r="CT1">
        <v>93</v>
      </c>
      <c r="CU1">
        <v>94</v>
      </c>
      <c r="CV1">
        <v>95</v>
      </c>
      <c r="CW1">
        <v>96</v>
      </c>
      <c r="CX1">
        <v>97</v>
      </c>
    </row>
    <row r="2" spans="1:102" s="1" customFormat="1" ht="21" customHeight="1" x14ac:dyDescent="0.4">
      <c r="A2" s="45" t="s">
        <v>97</v>
      </c>
      <c r="T2" s="43"/>
      <c r="U2" s="43"/>
      <c r="W2" s="97"/>
      <c r="Z2" s="98"/>
    </row>
    <row r="3" spans="1:102" s="1" customFormat="1" ht="21" customHeight="1" x14ac:dyDescent="0.4">
      <c r="B3" s="97"/>
      <c r="C3" s="142"/>
      <c r="T3" s="43"/>
      <c r="W3" s="97"/>
      <c r="Z3" s="98"/>
    </row>
    <row r="4" spans="1:102" s="1" customFormat="1" ht="21" customHeight="1" x14ac:dyDescent="0.4">
      <c r="A4" s="97"/>
      <c r="B4" s="143"/>
      <c r="C4" s="144"/>
      <c r="R4" s="97"/>
      <c r="W4" s="97"/>
      <c r="Z4" s="94"/>
    </row>
    <row r="5" spans="1:102" s="1" customFormat="1" ht="21" customHeight="1" x14ac:dyDescent="0.4">
      <c r="R5" s="97"/>
      <c r="W5" s="97"/>
      <c r="Z5" s="94"/>
    </row>
    <row r="6" spans="1:102" ht="12.75" customHeight="1" thickBot="1" x14ac:dyDescent="0.45">
      <c r="C6" s="43"/>
      <c r="J6"/>
      <c r="M6"/>
      <c r="P6" s="3"/>
      <c r="Y6"/>
      <c r="AA6" s="51"/>
      <c r="AH6"/>
      <c r="AJ6" s="51"/>
      <c r="AQ6"/>
      <c r="AS6" s="51"/>
      <c r="AZ6"/>
      <c r="BB6" s="51"/>
      <c r="BH6"/>
      <c r="BJ6" s="51"/>
      <c r="BM6"/>
      <c r="BN6"/>
      <c r="BQ6"/>
      <c r="BR6"/>
      <c r="BU6"/>
      <c r="BV6"/>
      <c r="BY6"/>
      <c r="BZ6"/>
      <c r="CC6" s="3"/>
      <c r="CD6" s="3"/>
      <c r="CU6"/>
      <c r="CW6" s="51"/>
    </row>
    <row r="7" spans="1:102" s="43" customFormat="1" ht="18.75" customHeight="1" thickTop="1" thickBot="1" x14ac:dyDescent="0.45">
      <c r="A7" s="266" t="s">
        <v>1</v>
      </c>
      <c r="B7" s="267"/>
      <c r="C7" s="101"/>
      <c r="F7" s="257"/>
      <c r="G7" s="260" t="s">
        <v>306</v>
      </c>
      <c r="H7" s="219" t="s">
        <v>2</v>
      </c>
      <c r="I7" s="219" t="s">
        <v>3</v>
      </c>
      <c r="J7" s="219"/>
      <c r="K7" s="219"/>
      <c r="L7" s="219" t="s">
        <v>6</v>
      </c>
      <c r="M7" s="219" t="s">
        <v>7</v>
      </c>
      <c r="N7" s="219" t="s">
        <v>5</v>
      </c>
      <c r="O7" s="225" t="s">
        <v>327</v>
      </c>
      <c r="P7" s="219" t="s">
        <v>17</v>
      </c>
      <c r="Q7" s="219" t="s">
        <v>9</v>
      </c>
      <c r="R7" s="219"/>
      <c r="S7" s="219"/>
      <c r="T7" s="219"/>
      <c r="U7" s="219"/>
      <c r="V7" s="219"/>
      <c r="W7" s="219"/>
      <c r="X7" s="222" t="s">
        <v>90</v>
      </c>
      <c r="Y7" s="222"/>
      <c r="Z7" s="222"/>
      <c r="AA7" s="222"/>
      <c r="AB7" s="222"/>
      <c r="AC7" s="222"/>
      <c r="AD7" s="222"/>
      <c r="AE7" s="222"/>
      <c r="AF7" s="256"/>
      <c r="AG7" s="261" t="s">
        <v>91</v>
      </c>
      <c r="AH7" s="222"/>
      <c r="AI7" s="222"/>
      <c r="AJ7" s="222"/>
      <c r="AK7" s="222"/>
      <c r="AL7" s="222"/>
      <c r="AM7" s="222"/>
      <c r="AN7" s="222"/>
      <c r="AO7" s="222"/>
      <c r="AP7" s="222" t="s">
        <v>92</v>
      </c>
      <c r="AQ7" s="222"/>
      <c r="AR7" s="222"/>
      <c r="AS7" s="222"/>
      <c r="AT7" s="222"/>
      <c r="AU7" s="222"/>
      <c r="AV7" s="222"/>
      <c r="AW7" s="222"/>
      <c r="AX7" s="246"/>
      <c r="AY7" s="245" t="s">
        <v>93</v>
      </c>
      <c r="AZ7" s="222"/>
      <c r="BA7" s="222"/>
      <c r="BB7" s="222"/>
      <c r="BC7" s="222"/>
      <c r="BD7" s="222"/>
      <c r="BE7" s="222"/>
      <c r="BF7" s="222"/>
      <c r="BG7" s="222"/>
      <c r="BH7" s="239" t="s">
        <v>309</v>
      </c>
      <c r="BI7" s="240"/>
      <c r="BJ7" s="241"/>
      <c r="BK7" s="262" t="s">
        <v>13</v>
      </c>
      <c r="BL7" s="263"/>
      <c r="BM7" s="263"/>
      <c r="BN7" s="263"/>
      <c r="BO7" s="263"/>
      <c r="BP7" s="263"/>
      <c r="BQ7" s="263"/>
      <c r="BR7" s="263"/>
      <c r="BS7" s="263"/>
      <c r="BT7" s="263"/>
      <c r="BU7" s="263"/>
      <c r="BV7" s="263"/>
      <c r="BW7" s="263"/>
      <c r="BX7" s="263"/>
      <c r="BY7" s="263"/>
      <c r="BZ7" s="263"/>
      <c r="CA7" s="263"/>
      <c r="CB7" s="263"/>
      <c r="CC7" s="263"/>
      <c r="CD7" s="263"/>
      <c r="CE7" s="263"/>
      <c r="CF7" s="263"/>
      <c r="CG7" s="263"/>
      <c r="CH7" s="263"/>
      <c r="CI7" s="263"/>
      <c r="CJ7" s="263"/>
      <c r="CK7" s="263"/>
      <c r="CL7" s="263"/>
      <c r="CM7" s="263"/>
      <c r="CN7" s="263"/>
      <c r="CO7" s="263"/>
      <c r="CP7" s="263"/>
      <c r="CQ7" s="263"/>
      <c r="CR7" s="263"/>
      <c r="CS7" s="263"/>
      <c r="CT7" s="263"/>
      <c r="CU7" s="263"/>
      <c r="CV7" s="263"/>
      <c r="CW7" s="263"/>
      <c r="CX7" s="263"/>
    </row>
    <row r="8" spans="1:102" s="43" customFormat="1" ht="18.75" customHeight="1" thickTop="1" thickBot="1" x14ac:dyDescent="0.45">
      <c r="A8" s="264" t="s">
        <v>135</v>
      </c>
      <c r="B8" s="265"/>
      <c r="C8" s="99" t="e">
        <f>VLOOKUP(SUMIFS(団体番号!A:A,団体番号!B:B,C7),団体番号!A:C,3)</f>
        <v>#N/A</v>
      </c>
      <c r="F8" s="258"/>
      <c r="G8" s="260"/>
      <c r="H8" s="219"/>
      <c r="I8" s="219"/>
      <c r="J8" s="219"/>
      <c r="K8" s="219"/>
      <c r="L8" s="219"/>
      <c r="M8" s="219"/>
      <c r="N8" s="219"/>
      <c r="O8" s="226"/>
      <c r="P8" s="219"/>
      <c r="Q8" s="219" t="s">
        <v>8</v>
      </c>
      <c r="R8" s="219"/>
      <c r="S8" s="219"/>
      <c r="T8" s="219"/>
      <c r="U8" s="219"/>
      <c r="V8" s="269" t="s">
        <v>9</v>
      </c>
      <c r="W8" s="270"/>
      <c r="X8" s="222" t="s">
        <v>1</v>
      </c>
      <c r="Y8" s="222" t="s">
        <v>87</v>
      </c>
      <c r="Z8" s="222"/>
      <c r="AA8" s="222"/>
      <c r="AB8" s="222" t="s">
        <v>5</v>
      </c>
      <c r="AC8" s="222" t="s">
        <v>0</v>
      </c>
      <c r="AD8" s="222" t="s">
        <v>85</v>
      </c>
      <c r="AE8" s="222" t="s">
        <v>86</v>
      </c>
      <c r="AF8" s="256" t="s">
        <v>11</v>
      </c>
      <c r="AG8" s="261" t="s">
        <v>1</v>
      </c>
      <c r="AH8" s="222" t="s">
        <v>87</v>
      </c>
      <c r="AI8" s="222"/>
      <c r="AJ8" s="222"/>
      <c r="AK8" s="222" t="s">
        <v>5</v>
      </c>
      <c r="AL8" s="222" t="s">
        <v>0</v>
      </c>
      <c r="AM8" s="222" t="s">
        <v>85</v>
      </c>
      <c r="AN8" s="222" t="s">
        <v>86</v>
      </c>
      <c r="AO8" s="222" t="s">
        <v>11</v>
      </c>
      <c r="AP8" s="222" t="s">
        <v>1</v>
      </c>
      <c r="AQ8" s="222" t="s">
        <v>87</v>
      </c>
      <c r="AR8" s="222"/>
      <c r="AS8" s="222"/>
      <c r="AT8" s="222" t="s">
        <v>5</v>
      </c>
      <c r="AU8" s="222" t="s">
        <v>0</v>
      </c>
      <c r="AV8" s="222" t="s">
        <v>85</v>
      </c>
      <c r="AW8" s="222" t="s">
        <v>86</v>
      </c>
      <c r="AX8" s="246" t="s">
        <v>11</v>
      </c>
      <c r="AY8" s="245" t="s">
        <v>1</v>
      </c>
      <c r="AZ8" s="222" t="s">
        <v>87</v>
      </c>
      <c r="BA8" s="222"/>
      <c r="BB8" s="222"/>
      <c r="BC8" s="222" t="s">
        <v>5</v>
      </c>
      <c r="BD8" s="222" t="s">
        <v>0</v>
      </c>
      <c r="BE8" s="222" t="s">
        <v>85</v>
      </c>
      <c r="BF8" s="222" t="s">
        <v>86</v>
      </c>
      <c r="BG8" s="222" t="s">
        <v>11</v>
      </c>
      <c r="BH8" s="242"/>
      <c r="BI8" s="243"/>
      <c r="BJ8" s="244"/>
      <c r="BK8" s="235" t="s">
        <v>74</v>
      </c>
      <c r="BL8" s="236"/>
      <c r="BM8" s="236"/>
      <c r="BN8" s="236"/>
      <c r="BO8" s="236"/>
      <c r="BP8" s="236"/>
      <c r="BQ8" s="236"/>
      <c r="BR8" s="236"/>
      <c r="BS8" s="236"/>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5" t="s">
        <v>310</v>
      </c>
      <c r="CV8" s="236"/>
      <c r="CW8" s="237"/>
      <c r="CX8" s="231" t="s">
        <v>113</v>
      </c>
    </row>
    <row r="9" spans="1:102" s="43" customFormat="1" ht="18.75" customHeight="1" thickTop="1" thickBot="1" x14ac:dyDescent="0.4">
      <c r="A9" s="185" t="s">
        <v>12</v>
      </c>
      <c r="B9" s="187" t="s">
        <v>5</v>
      </c>
      <c r="C9" s="96"/>
      <c r="F9" s="258"/>
      <c r="G9" s="260"/>
      <c r="H9" s="219"/>
      <c r="I9" s="223" t="s">
        <v>79</v>
      </c>
      <c r="J9" s="220" t="s">
        <v>80</v>
      </c>
      <c r="K9" s="225" t="s">
        <v>73</v>
      </c>
      <c r="L9" s="219"/>
      <c r="M9" s="219"/>
      <c r="N9" s="219"/>
      <c r="O9" s="226"/>
      <c r="P9" s="219"/>
      <c r="Q9" s="225" t="s">
        <v>83</v>
      </c>
      <c r="R9" s="223" t="s">
        <v>70</v>
      </c>
      <c r="S9" s="220"/>
      <c r="T9" s="223" t="s">
        <v>71</v>
      </c>
      <c r="U9" s="220"/>
      <c r="V9" s="269"/>
      <c r="W9" s="270"/>
      <c r="X9" s="222"/>
      <c r="Y9" s="251" t="s">
        <v>4</v>
      </c>
      <c r="Z9" s="249"/>
      <c r="AA9" s="247" t="s">
        <v>10</v>
      </c>
      <c r="AB9" s="222"/>
      <c r="AC9" s="222"/>
      <c r="AD9" s="222"/>
      <c r="AE9" s="222"/>
      <c r="AF9" s="256"/>
      <c r="AG9" s="261"/>
      <c r="AH9" s="251" t="s">
        <v>4</v>
      </c>
      <c r="AI9" s="249"/>
      <c r="AJ9" s="247" t="s">
        <v>10</v>
      </c>
      <c r="AK9" s="222"/>
      <c r="AL9" s="222"/>
      <c r="AM9" s="222"/>
      <c r="AN9" s="222"/>
      <c r="AO9" s="222"/>
      <c r="AP9" s="222"/>
      <c r="AQ9" s="251" t="s">
        <v>4</v>
      </c>
      <c r="AR9" s="249"/>
      <c r="AS9" s="247" t="s">
        <v>10</v>
      </c>
      <c r="AT9" s="222"/>
      <c r="AU9" s="222"/>
      <c r="AV9" s="222"/>
      <c r="AW9" s="222"/>
      <c r="AX9" s="246"/>
      <c r="AY9" s="245"/>
      <c r="AZ9" s="251" t="s">
        <v>4</v>
      </c>
      <c r="BA9" s="249"/>
      <c r="BB9" s="247" t="s">
        <v>10</v>
      </c>
      <c r="BC9" s="222"/>
      <c r="BD9" s="222"/>
      <c r="BE9" s="222"/>
      <c r="BF9" s="222"/>
      <c r="BG9" s="222"/>
      <c r="BH9" s="239" t="s">
        <v>18</v>
      </c>
      <c r="BI9" s="240"/>
      <c r="BJ9" s="241"/>
      <c r="BK9" s="268" t="s">
        <v>277</v>
      </c>
      <c r="BL9" s="229"/>
      <c r="BM9" s="229"/>
      <c r="BN9" s="230"/>
      <c r="BO9" s="238" t="s">
        <v>278</v>
      </c>
      <c r="BP9" s="229"/>
      <c r="BQ9" s="229"/>
      <c r="BR9" s="230"/>
      <c r="BS9" s="238" t="s">
        <v>279</v>
      </c>
      <c r="BT9" s="229"/>
      <c r="BU9" s="229"/>
      <c r="BV9" s="230"/>
      <c r="BW9" s="238" t="s">
        <v>280</v>
      </c>
      <c r="BX9" s="229"/>
      <c r="BY9" s="229"/>
      <c r="BZ9" s="230"/>
      <c r="CA9" s="238" t="s">
        <v>281</v>
      </c>
      <c r="CB9" s="229"/>
      <c r="CC9" s="229"/>
      <c r="CD9" s="230"/>
      <c r="CE9" s="228" t="s">
        <v>282</v>
      </c>
      <c r="CF9" s="229"/>
      <c r="CG9" s="229"/>
      <c r="CH9" s="230"/>
      <c r="CI9" s="228" t="s">
        <v>283</v>
      </c>
      <c r="CJ9" s="229"/>
      <c r="CK9" s="229"/>
      <c r="CL9" s="230"/>
      <c r="CM9" s="228" t="s">
        <v>284</v>
      </c>
      <c r="CN9" s="229"/>
      <c r="CO9" s="229"/>
      <c r="CP9" s="230"/>
      <c r="CQ9" s="228" t="s">
        <v>285</v>
      </c>
      <c r="CR9" s="229"/>
      <c r="CS9" s="229"/>
      <c r="CT9" s="234"/>
      <c r="CU9" s="235"/>
      <c r="CV9" s="236"/>
      <c r="CW9" s="237"/>
      <c r="CX9" s="232"/>
    </row>
    <row r="10" spans="1:102" s="43" customFormat="1" ht="18.75" customHeight="1" thickTop="1" thickBot="1" x14ac:dyDescent="0.45">
      <c r="A10" s="186"/>
      <c r="B10" s="188" t="s">
        <v>3</v>
      </c>
      <c r="C10" s="100"/>
      <c r="F10" s="259"/>
      <c r="G10" s="260"/>
      <c r="H10" s="219"/>
      <c r="I10" s="224"/>
      <c r="J10" s="221"/>
      <c r="K10" s="227"/>
      <c r="L10" s="219"/>
      <c r="M10" s="219"/>
      <c r="N10" s="219"/>
      <c r="O10" s="227"/>
      <c r="P10" s="219"/>
      <c r="Q10" s="227"/>
      <c r="R10" s="224"/>
      <c r="S10" s="221"/>
      <c r="T10" s="224"/>
      <c r="U10" s="221"/>
      <c r="V10" s="269"/>
      <c r="W10" s="270"/>
      <c r="X10" s="222"/>
      <c r="Y10" s="252"/>
      <c r="Z10" s="250"/>
      <c r="AA10" s="248"/>
      <c r="AB10" s="222"/>
      <c r="AC10" s="222"/>
      <c r="AD10" s="222"/>
      <c r="AE10" s="222"/>
      <c r="AF10" s="256"/>
      <c r="AG10" s="261"/>
      <c r="AH10" s="252"/>
      <c r="AI10" s="250"/>
      <c r="AJ10" s="248"/>
      <c r="AK10" s="222"/>
      <c r="AL10" s="222"/>
      <c r="AM10" s="222"/>
      <c r="AN10" s="222"/>
      <c r="AO10" s="222"/>
      <c r="AP10" s="222"/>
      <c r="AQ10" s="252"/>
      <c r="AR10" s="250"/>
      <c r="AS10" s="248"/>
      <c r="AT10" s="222"/>
      <c r="AU10" s="222"/>
      <c r="AV10" s="222"/>
      <c r="AW10" s="222"/>
      <c r="AX10" s="246"/>
      <c r="AY10" s="245"/>
      <c r="AZ10" s="252"/>
      <c r="BA10" s="250"/>
      <c r="BB10" s="248"/>
      <c r="BC10" s="222"/>
      <c r="BD10" s="222"/>
      <c r="BE10" s="222"/>
      <c r="BF10" s="222"/>
      <c r="BG10" s="222"/>
      <c r="BH10" s="242"/>
      <c r="BI10" s="243"/>
      <c r="BJ10" s="244"/>
      <c r="BK10" s="268" t="s">
        <v>75</v>
      </c>
      <c r="BL10" s="229"/>
      <c r="BM10" s="229" t="s">
        <v>76</v>
      </c>
      <c r="BN10" s="230"/>
      <c r="BO10" s="228" t="s">
        <v>75</v>
      </c>
      <c r="BP10" s="229"/>
      <c r="BQ10" s="229" t="s">
        <v>76</v>
      </c>
      <c r="BR10" s="230"/>
      <c r="BS10" s="228" t="s">
        <v>75</v>
      </c>
      <c r="BT10" s="229"/>
      <c r="BU10" s="229" t="s">
        <v>76</v>
      </c>
      <c r="BV10" s="230"/>
      <c r="BW10" s="228" t="s">
        <v>75</v>
      </c>
      <c r="BX10" s="229"/>
      <c r="BY10" s="229" t="s">
        <v>76</v>
      </c>
      <c r="BZ10" s="230"/>
      <c r="CA10" s="228" t="s">
        <v>75</v>
      </c>
      <c r="CB10" s="229"/>
      <c r="CC10" s="229" t="s">
        <v>76</v>
      </c>
      <c r="CD10" s="230"/>
      <c r="CE10" s="228" t="s">
        <v>75</v>
      </c>
      <c r="CF10" s="229"/>
      <c r="CG10" s="229" t="s">
        <v>76</v>
      </c>
      <c r="CH10" s="230"/>
      <c r="CI10" s="228" t="s">
        <v>75</v>
      </c>
      <c r="CJ10" s="229"/>
      <c r="CK10" s="229" t="s">
        <v>76</v>
      </c>
      <c r="CL10" s="230"/>
      <c r="CM10" s="228" t="s">
        <v>75</v>
      </c>
      <c r="CN10" s="229"/>
      <c r="CO10" s="229" t="s">
        <v>76</v>
      </c>
      <c r="CP10" s="230"/>
      <c r="CQ10" s="228" t="s">
        <v>75</v>
      </c>
      <c r="CR10" s="229"/>
      <c r="CS10" s="229" t="s">
        <v>76</v>
      </c>
      <c r="CT10" s="234"/>
      <c r="CU10" s="235"/>
      <c r="CV10" s="236"/>
      <c r="CW10" s="237"/>
      <c r="CX10" s="233"/>
    </row>
    <row r="11" spans="1:102" ht="29.25" thickTop="1" thickBot="1" x14ac:dyDescent="0.45">
      <c r="A11" s="103" t="s">
        <v>136</v>
      </c>
      <c r="B11" s="188" t="s">
        <v>3</v>
      </c>
      <c r="C11" s="96"/>
      <c r="E11" s="253" t="s">
        <v>101</v>
      </c>
      <c r="F11" s="2" t="s">
        <v>301</v>
      </c>
      <c r="G11" s="71">
        <v>45962</v>
      </c>
      <c r="H11" s="56" t="s">
        <v>302</v>
      </c>
      <c r="I11" s="57" t="s" ph="1">
        <v>98</v>
      </c>
      <c r="J11" s="58" t="s" ph="1">
        <v>99</v>
      </c>
      <c r="K11" s="56" t="str">
        <f>PHONETIC(I11)&amp;"　"&amp;PHONETIC(J11)</f>
        <v>ふくしま　たろう</v>
      </c>
      <c r="L11" s="59" t="s">
        <v>288</v>
      </c>
      <c r="M11" s="72">
        <v>27607</v>
      </c>
      <c r="N11" s="93" t="s">
        <v>13</v>
      </c>
      <c r="O11" s="56" t="s">
        <v>328</v>
      </c>
      <c r="P11" s="72">
        <v>45778</v>
      </c>
      <c r="Q11" s="56"/>
      <c r="R11" s="60">
        <v>1</v>
      </c>
      <c r="S11" s="118" t="str">
        <f>IF(R11="","","級")</f>
        <v>級</v>
      </c>
      <c r="T11" s="60">
        <v>10</v>
      </c>
      <c r="U11" s="118" t="str">
        <f>IF(T11="","","号給")</f>
        <v>号給</v>
      </c>
      <c r="V11" s="62">
        <v>200000</v>
      </c>
      <c r="W11" s="61" t="s">
        <v>84</v>
      </c>
      <c r="X11" s="63"/>
      <c r="Y11" s="64"/>
      <c r="Z11" s="65" t="str">
        <f>IF(Y11="","","～")</f>
        <v/>
      </c>
      <c r="AA11" s="66"/>
      <c r="AB11" s="63"/>
      <c r="AC11" s="63"/>
      <c r="AD11" s="63"/>
      <c r="AE11" s="63"/>
      <c r="AF11" s="67"/>
      <c r="AG11" s="68"/>
      <c r="AH11" s="64"/>
      <c r="AI11" s="65" t="str">
        <f>IF(AH11="","","～")</f>
        <v/>
      </c>
      <c r="AJ11" s="66"/>
      <c r="AK11" s="63"/>
      <c r="AL11" s="63"/>
      <c r="AM11" s="63"/>
      <c r="AN11" s="63"/>
      <c r="AO11" s="63"/>
      <c r="AP11" s="63"/>
      <c r="AQ11" s="64"/>
      <c r="AR11" s="65" t="str">
        <f>IF(AQ11="","","～")</f>
        <v/>
      </c>
      <c r="AS11" s="66"/>
      <c r="AT11" s="63"/>
      <c r="AU11" s="63"/>
      <c r="AV11" s="63"/>
      <c r="AW11" s="63"/>
      <c r="AX11" s="69"/>
      <c r="AY11" s="70"/>
      <c r="AZ11" s="64"/>
      <c r="BA11" s="65" t="str">
        <f>IF(AZ11="","","～")</f>
        <v/>
      </c>
      <c r="BB11" s="66"/>
      <c r="BC11" s="63"/>
      <c r="BD11" s="63"/>
      <c r="BE11" s="63"/>
      <c r="BF11" s="63"/>
      <c r="BG11" s="63"/>
      <c r="BH11" s="174">
        <v>45748</v>
      </c>
      <c r="BI11" s="173" t="str">
        <f>IF(BH11="","","～")</f>
        <v>～</v>
      </c>
      <c r="BJ11" s="181">
        <v>46112</v>
      </c>
      <c r="BK11" s="116">
        <v>4</v>
      </c>
      <c r="BL11" s="111" t="str">
        <f>IF(BK11="","","月")</f>
        <v>月</v>
      </c>
      <c r="BM11" s="111">
        <v>16</v>
      </c>
      <c r="BN11" s="112" t="str">
        <f>IF(BM11="","","日")</f>
        <v>日</v>
      </c>
      <c r="BO11" s="110">
        <v>5</v>
      </c>
      <c r="BP11" s="111" t="str">
        <f>IF(BO11="","","月")</f>
        <v>月</v>
      </c>
      <c r="BQ11" s="111">
        <v>18</v>
      </c>
      <c r="BR11" s="112" t="str">
        <f>IF(BQ11="","","日")</f>
        <v>日</v>
      </c>
      <c r="BS11" s="110">
        <v>6</v>
      </c>
      <c r="BT11" s="111" t="str">
        <f>IF(BS11="","","月")</f>
        <v>月</v>
      </c>
      <c r="BU11" s="111">
        <v>18</v>
      </c>
      <c r="BV11" s="112" t="str">
        <f>IF(BU11="","","日")</f>
        <v>日</v>
      </c>
      <c r="BW11" s="110">
        <v>7</v>
      </c>
      <c r="BX11" s="111" t="str">
        <f>IF(BW11="","","月")</f>
        <v>月</v>
      </c>
      <c r="BY11" s="111">
        <v>18</v>
      </c>
      <c r="BZ11" s="112" t="str">
        <f>IF(BY11="","","日")</f>
        <v>日</v>
      </c>
      <c r="CA11" s="110">
        <v>8</v>
      </c>
      <c r="CB11" s="111" t="str">
        <f>IF(CA11="","","月")</f>
        <v>月</v>
      </c>
      <c r="CC11" s="111">
        <v>20</v>
      </c>
      <c r="CD11" s="112" t="str">
        <f>IF(CC11="","","日")</f>
        <v>日</v>
      </c>
      <c r="CE11" s="110">
        <v>9</v>
      </c>
      <c r="CF11" s="111" t="str">
        <f>IF(CE11="","","月")</f>
        <v>月</v>
      </c>
      <c r="CG11" s="111">
        <v>22</v>
      </c>
      <c r="CH11" s="112" t="str">
        <f>IF(CG11="","","日")</f>
        <v>日</v>
      </c>
      <c r="CI11" s="110">
        <v>10</v>
      </c>
      <c r="CJ11" s="111" t="str">
        <f>IF(CI11="","","月")</f>
        <v>月</v>
      </c>
      <c r="CK11" s="111">
        <v>18</v>
      </c>
      <c r="CL11" s="112" t="str">
        <f>IF(CK11="","","日")</f>
        <v>日</v>
      </c>
      <c r="CM11" s="110"/>
      <c r="CN11" s="111" t="str">
        <f>IF(CM11="","","月")</f>
        <v/>
      </c>
      <c r="CO11" s="111"/>
      <c r="CP11" s="112" t="str">
        <f>IF(CO11="","","日")</f>
        <v/>
      </c>
      <c r="CQ11" s="110"/>
      <c r="CR11" s="111" t="str">
        <f>IF(CQ11="","","月")</f>
        <v/>
      </c>
      <c r="CS11" s="111"/>
      <c r="CT11" s="193" t="str">
        <f>IF(CS11="","","日")</f>
        <v/>
      </c>
      <c r="CU11" s="191">
        <v>45383</v>
      </c>
      <c r="CV11" s="111" t="str">
        <f>IF(CU11="","","～")</f>
        <v>～</v>
      </c>
      <c r="CW11" s="192">
        <v>45777</v>
      </c>
      <c r="CX11" s="109"/>
    </row>
    <row r="12" spans="1:102" ht="28.5" thickTop="1" x14ac:dyDescent="0.4">
      <c r="E12" s="254"/>
      <c r="F12" s="2" t="s">
        <v>303</v>
      </c>
      <c r="G12" s="71">
        <v>45778</v>
      </c>
      <c r="H12" s="56" t="s">
        <v>303</v>
      </c>
      <c r="I12" s="57" t="s" ph="1">
        <v>98</v>
      </c>
      <c r="J12" s="58" t="s" ph="1">
        <v>286</v>
      </c>
      <c r="K12" s="56" t="str">
        <f>PHONETIC(I12)&amp;"　"&amp;PHONETIC(J12)</f>
        <v>ふくしま　じろう</v>
      </c>
      <c r="L12" s="59" t="s">
        <v>288</v>
      </c>
      <c r="M12" s="72">
        <v>27638</v>
      </c>
      <c r="N12" s="56" t="s">
        <v>290</v>
      </c>
      <c r="O12" s="56" t="s">
        <v>329</v>
      </c>
      <c r="P12" s="72">
        <v>45748</v>
      </c>
      <c r="Q12" s="72" t="s">
        <v>82</v>
      </c>
      <c r="R12" s="60">
        <v>1</v>
      </c>
      <c r="S12" s="118" t="str">
        <f>IF(R12="","","級")</f>
        <v>級</v>
      </c>
      <c r="T12" s="60">
        <v>2</v>
      </c>
      <c r="U12" s="118" t="str">
        <f>IF(T12="","","号給")</f>
        <v>号給</v>
      </c>
      <c r="V12" s="62">
        <v>210000</v>
      </c>
      <c r="W12" s="61" t="s">
        <v>84</v>
      </c>
      <c r="X12" s="63" t="s">
        <v>294</v>
      </c>
      <c r="Y12" s="73">
        <v>43739</v>
      </c>
      <c r="Z12" s="65" t="str">
        <f>IF(Y12="","","～")</f>
        <v>～</v>
      </c>
      <c r="AA12" s="74">
        <v>45747</v>
      </c>
      <c r="AB12" s="63" t="s">
        <v>19</v>
      </c>
      <c r="AC12" s="63" t="s">
        <v>72</v>
      </c>
      <c r="AD12" s="63" t="s">
        <v>96</v>
      </c>
      <c r="AE12" s="63" t="s">
        <v>81</v>
      </c>
      <c r="AF12" s="75"/>
      <c r="AG12" s="68"/>
      <c r="AH12" s="73"/>
      <c r="AI12" s="65" t="str">
        <f>IF(AH12="","","～")</f>
        <v/>
      </c>
      <c r="AJ12" s="74"/>
      <c r="AK12" s="63"/>
      <c r="AL12" s="63"/>
      <c r="AM12" s="63"/>
      <c r="AN12" s="63"/>
      <c r="AO12" s="76"/>
      <c r="AP12" s="63"/>
      <c r="AQ12" s="73"/>
      <c r="AR12" s="65" t="str">
        <f>IF(AQ12="","","～")</f>
        <v/>
      </c>
      <c r="AS12" s="74"/>
      <c r="AT12" s="63"/>
      <c r="AU12" s="63"/>
      <c r="AV12" s="63"/>
      <c r="AW12" s="63"/>
      <c r="AX12" s="77"/>
      <c r="AY12" s="70"/>
      <c r="AZ12" s="73"/>
      <c r="BA12" s="65" t="str">
        <f>IF(AZ12="","","～")</f>
        <v/>
      </c>
      <c r="BB12" s="74"/>
      <c r="BC12" s="63"/>
      <c r="BD12" s="63"/>
      <c r="BE12" s="63"/>
      <c r="BF12" s="63"/>
      <c r="BG12" s="76"/>
      <c r="BH12" s="174">
        <v>45748</v>
      </c>
      <c r="BI12" s="173" t="str">
        <f>IF(BH12="","","～")</f>
        <v>～</v>
      </c>
      <c r="BJ12" s="181">
        <v>46843</v>
      </c>
      <c r="BK12" s="116"/>
      <c r="BL12" s="111" t="str">
        <f>IF(BK12="","","月")</f>
        <v/>
      </c>
      <c r="BM12" s="111"/>
      <c r="BN12" s="112" t="str">
        <f>IF(BM12="","","日")</f>
        <v/>
      </c>
      <c r="BO12" s="110"/>
      <c r="BP12" s="111" t="str">
        <f>IF(BO12="","","月")</f>
        <v/>
      </c>
      <c r="BQ12" s="111"/>
      <c r="BR12" s="112" t="str">
        <f>IF(BQ12="","","日")</f>
        <v/>
      </c>
      <c r="BS12" s="110"/>
      <c r="BT12" s="111" t="str">
        <f>IF(BS12="","","月")</f>
        <v/>
      </c>
      <c r="BU12" s="111"/>
      <c r="BV12" s="112" t="str">
        <f>IF(BU12="","","日")</f>
        <v/>
      </c>
      <c r="BW12" s="110"/>
      <c r="BX12" s="111" t="str">
        <f>IF(BW12="","","月")</f>
        <v/>
      </c>
      <c r="BY12" s="111"/>
      <c r="BZ12" s="112" t="str">
        <f>IF(BY12="","","日")</f>
        <v/>
      </c>
      <c r="CA12" s="110"/>
      <c r="CB12" s="111" t="str">
        <f>IF(CA12="","","月")</f>
        <v/>
      </c>
      <c r="CC12" s="111"/>
      <c r="CD12" s="112" t="str">
        <f>IF(CC12="","","日")</f>
        <v/>
      </c>
      <c r="CE12" s="110"/>
      <c r="CF12" s="111" t="str">
        <f>IF(CE12="","","月")</f>
        <v/>
      </c>
      <c r="CG12" s="111"/>
      <c r="CH12" s="112" t="str">
        <f>IF(CG12="","","日")</f>
        <v/>
      </c>
      <c r="CI12" s="110"/>
      <c r="CJ12" s="111" t="str">
        <f>IF(CI12="","","月")</f>
        <v/>
      </c>
      <c r="CK12" s="111"/>
      <c r="CL12" s="112" t="str">
        <f>IF(CK12="","","日")</f>
        <v/>
      </c>
      <c r="CM12" s="110"/>
      <c r="CN12" s="111" t="str">
        <f>IF(CM12="","","月")</f>
        <v/>
      </c>
      <c r="CO12" s="111"/>
      <c r="CP12" s="112" t="str">
        <f>IF(CO12="","","日")</f>
        <v/>
      </c>
      <c r="CQ12" s="110"/>
      <c r="CR12" s="111" t="str">
        <f>IF(CQ12="","","月")</f>
        <v/>
      </c>
      <c r="CS12" s="111"/>
      <c r="CT12" s="193" t="str">
        <f>IF(CS12="","","日")</f>
        <v/>
      </c>
      <c r="CU12" s="191"/>
      <c r="CV12" s="111" t="str">
        <f>IF(CU12="","","～")</f>
        <v/>
      </c>
      <c r="CW12" s="192"/>
      <c r="CX12" s="109"/>
    </row>
    <row r="13" spans="1:102" ht="27.75" x14ac:dyDescent="0.4">
      <c r="E13" s="254"/>
      <c r="F13" s="2" t="s">
        <v>304</v>
      </c>
      <c r="G13" s="71">
        <v>45809</v>
      </c>
      <c r="H13" s="56" t="s">
        <v>304</v>
      </c>
      <c r="I13" s="57" t="s" ph="1">
        <v>98</v>
      </c>
      <c r="J13" s="58" t="s" ph="1">
        <v>287</v>
      </c>
      <c r="K13" s="56" t="str">
        <f>PHONETIC(I13)&amp;"　"&amp;PHONETIC(J13)</f>
        <v>ふくしま　さぶろう</v>
      </c>
      <c r="L13" s="59" t="s">
        <v>288</v>
      </c>
      <c r="M13" s="72">
        <v>27668</v>
      </c>
      <c r="N13" s="56" t="s">
        <v>291</v>
      </c>
      <c r="O13" s="56" t="s">
        <v>344</v>
      </c>
      <c r="P13" s="72">
        <v>45748</v>
      </c>
      <c r="Q13" s="72"/>
      <c r="R13" s="60"/>
      <c r="S13" s="118" t="str">
        <f t="shared" ref="S13:S41" si="0">IF(R13="","","級")</f>
        <v/>
      </c>
      <c r="T13" s="60"/>
      <c r="U13" s="118" t="str">
        <f t="shared" ref="U13:U41" si="1">IF(T13="","","号給")</f>
        <v/>
      </c>
      <c r="V13" s="62">
        <v>500000</v>
      </c>
      <c r="W13" s="61" t="s">
        <v>84</v>
      </c>
      <c r="X13" s="63"/>
      <c r="Y13" s="73"/>
      <c r="Z13" s="65"/>
      <c r="AA13" s="74"/>
      <c r="AB13" s="63"/>
      <c r="AC13" s="63"/>
      <c r="AD13" s="63"/>
      <c r="AE13" s="63"/>
      <c r="AF13" s="75"/>
      <c r="AG13" s="68"/>
      <c r="AH13" s="73"/>
      <c r="AI13" s="65"/>
      <c r="AJ13" s="74"/>
      <c r="AK13" s="63"/>
      <c r="AL13" s="63"/>
      <c r="AM13" s="63"/>
      <c r="AN13" s="63"/>
      <c r="AO13" s="76"/>
      <c r="AP13" s="63"/>
      <c r="AQ13" s="73"/>
      <c r="AR13" s="65"/>
      <c r="AS13" s="74"/>
      <c r="AT13" s="63"/>
      <c r="AU13" s="63"/>
      <c r="AV13" s="63"/>
      <c r="AW13" s="63"/>
      <c r="AX13" s="77"/>
      <c r="AY13" s="70"/>
      <c r="AZ13" s="73"/>
      <c r="BA13" s="65"/>
      <c r="BB13" s="74"/>
      <c r="BC13" s="63"/>
      <c r="BD13" s="63"/>
      <c r="BE13" s="63"/>
      <c r="BF13" s="63"/>
      <c r="BG13" s="76"/>
      <c r="BH13" s="174">
        <v>45748</v>
      </c>
      <c r="BI13" s="173" t="str">
        <f>IF(BH13="","","～")</f>
        <v>～</v>
      </c>
      <c r="BJ13" s="181">
        <v>47208</v>
      </c>
      <c r="BK13" s="116"/>
      <c r="BL13" s="111" t="str">
        <f t="shared" ref="BL13:BL41" si="2">IF(BK13="","","月")</f>
        <v/>
      </c>
      <c r="BM13" s="111"/>
      <c r="BN13" s="112" t="str">
        <f t="shared" ref="BN13:BN41" si="3">IF(BM13="","","日")</f>
        <v/>
      </c>
      <c r="BO13" s="110"/>
      <c r="BP13" s="111" t="str">
        <f t="shared" ref="BP13:BP41" si="4">IF(BO13="","","月")</f>
        <v/>
      </c>
      <c r="BQ13" s="111"/>
      <c r="BR13" s="112" t="str">
        <f t="shared" ref="BR13:BR41" si="5">IF(BQ13="","","日")</f>
        <v/>
      </c>
      <c r="BS13" s="110"/>
      <c r="BT13" s="111" t="str">
        <f t="shared" ref="BT13:BT41" si="6">IF(BS13="","","月")</f>
        <v/>
      </c>
      <c r="BU13" s="111"/>
      <c r="BV13" s="112" t="str">
        <f t="shared" ref="BV13:BV41" si="7">IF(BU13="","","日")</f>
        <v/>
      </c>
      <c r="BW13" s="110"/>
      <c r="BX13" s="111" t="str">
        <f t="shared" ref="BX13:BX41" si="8">IF(BW13="","","月")</f>
        <v/>
      </c>
      <c r="BY13" s="111"/>
      <c r="BZ13" s="112" t="str">
        <f t="shared" ref="BZ13:BZ41" si="9">IF(BY13="","","日")</f>
        <v/>
      </c>
      <c r="CA13" s="110"/>
      <c r="CB13" s="111" t="str">
        <f t="shared" ref="CB13:CB41" si="10">IF(CA13="","","月")</f>
        <v/>
      </c>
      <c r="CC13" s="111"/>
      <c r="CD13" s="112" t="str">
        <f t="shared" ref="CD13:CD41" si="11">IF(CC13="","","日")</f>
        <v/>
      </c>
      <c r="CE13" s="110"/>
      <c r="CF13" s="111" t="str">
        <f t="shared" ref="CF13:CF41" si="12">IF(CE13="","","月")</f>
        <v/>
      </c>
      <c r="CG13" s="111"/>
      <c r="CH13" s="112" t="str">
        <f t="shared" ref="CH13:CH41" si="13">IF(CG13="","","日")</f>
        <v/>
      </c>
      <c r="CI13" s="110"/>
      <c r="CJ13" s="111" t="str">
        <f t="shared" ref="CJ13:CJ41" si="14">IF(CI13="","","月")</f>
        <v/>
      </c>
      <c r="CK13" s="111"/>
      <c r="CL13" s="112" t="str">
        <f t="shared" ref="CL13:CL41" si="15">IF(CK13="","","日")</f>
        <v/>
      </c>
      <c r="CM13" s="110"/>
      <c r="CN13" s="111" t="str">
        <f t="shared" ref="CN13:CN41" si="16">IF(CM13="","","月")</f>
        <v/>
      </c>
      <c r="CO13" s="111"/>
      <c r="CP13" s="112" t="str">
        <f t="shared" ref="CP13:CP41" si="17">IF(CO13="","","日")</f>
        <v/>
      </c>
      <c r="CQ13" s="110"/>
      <c r="CR13" s="111" t="str">
        <f t="shared" ref="CR13:CR41" si="18">IF(CQ13="","","月")</f>
        <v/>
      </c>
      <c r="CS13" s="111"/>
      <c r="CT13" s="193" t="str">
        <f t="shared" ref="CT13:CT41" si="19">IF(CS13="","","日")</f>
        <v/>
      </c>
      <c r="CU13" s="191"/>
      <c r="CV13" s="111" t="str">
        <f>IF(CU13="","","～")</f>
        <v/>
      </c>
      <c r="CW13" s="192"/>
      <c r="CX13" s="109"/>
    </row>
    <row r="14" spans="1:102" ht="28.5" thickBot="1" x14ac:dyDescent="0.45">
      <c r="E14" s="255"/>
      <c r="F14" s="172" t="s">
        <v>305</v>
      </c>
      <c r="G14" s="104">
        <v>45839</v>
      </c>
      <c r="H14" s="56" t="s">
        <v>305</v>
      </c>
      <c r="I14" s="79" t="s" ph="1">
        <v>98</v>
      </c>
      <c r="J14" s="80" t="s" ph="1">
        <v>289</v>
      </c>
      <c r="K14" s="78" t="str">
        <f t="shared" ref="K14:K41" si="20">PHONETIC(I14)&amp;"　"&amp;PHONETIC(J14)</f>
        <v>ふくしま　しろう</v>
      </c>
      <c r="L14" s="81" t="s">
        <v>288</v>
      </c>
      <c r="M14" s="82">
        <v>27699</v>
      </c>
      <c r="N14" s="78" t="s">
        <v>19</v>
      </c>
      <c r="O14" s="78" t="s">
        <v>330</v>
      </c>
      <c r="P14" s="82">
        <v>45748</v>
      </c>
      <c r="Q14" s="82"/>
      <c r="R14" s="83"/>
      <c r="S14" s="119" t="str">
        <f t="shared" si="0"/>
        <v/>
      </c>
      <c r="T14" s="83"/>
      <c r="U14" s="84" t="str">
        <f t="shared" si="1"/>
        <v/>
      </c>
      <c r="V14" s="85">
        <v>300000</v>
      </c>
      <c r="W14" s="84" t="s">
        <v>84</v>
      </c>
      <c r="X14" s="86" t="s">
        <v>292</v>
      </c>
      <c r="Y14" s="105">
        <v>37712</v>
      </c>
      <c r="Z14" s="87" t="str">
        <f>IF(Y14="","","～")</f>
        <v>～</v>
      </c>
      <c r="AA14" s="106">
        <v>39538</v>
      </c>
      <c r="AB14" s="86" t="s">
        <v>19</v>
      </c>
      <c r="AC14" s="86" t="s">
        <v>72</v>
      </c>
      <c r="AD14" s="86" t="s">
        <v>293</v>
      </c>
      <c r="AE14" s="86" t="s">
        <v>81</v>
      </c>
      <c r="AF14" s="88"/>
      <c r="AG14" s="89" t="s">
        <v>294</v>
      </c>
      <c r="AH14" s="105">
        <v>39539</v>
      </c>
      <c r="AI14" s="87" t="str">
        <f>IF(AH14="","","～")</f>
        <v>～</v>
      </c>
      <c r="AJ14" s="106">
        <v>39903</v>
      </c>
      <c r="AK14" s="86" t="s">
        <v>19</v>
      </c>
      <c r="AL14" s="86" t="s">
        <v>72</v>
      </c>
      <c r="AM14" s="86" t="s">
        <v>96</v>
      </c>
      <c r="AN14" s="86" t="s">
        <v>81</v>
      </c>
      <c r="AO14" s="107"/>
      <c r="AP14" s="86" t="s">
        <v>295</v>
      </c>
      <c r="AQ14" s="105">
        <v>39904</v>
      </c>
      <c r="AR14" s="87" t="str">
        <f>IF(AQ14="","","～")</f>
        <v>～</v>
      </c>
      <c r="AS14" s="106">
        <v>43190</v>
      </c>
      <c r="AT14" s="86" t="s">
        <v>19</v>
      </c>
      <c r="AU14" s="86" t="s">
        <v>72</v>
      </c>
      <c r="AV14" s="86" t="s">
        <v>96</v>
      </c>
      <c r="AW14" s="86" t="s">
        <v>81</v>
      </c>
      <c r="AX14" s="108"/>
      <c r="AY14" s="90" t="s">
        <v>296</v>
      </c>
      <c r="AZ14" s="105">
        <v>43191</v>
      </c>
      <c r="BA14" s="87" t="str">
        <f>IF(AZ14="","","～")</f>
        <v>～</v>
      </c>
      <c r="BB14" s="106">
        <v>45747</v>
      </c>
      <c r="BC14" s="86" t="s">
        <v>19</v>
      </c>
      <c r="BD14" s="86" t="s">
        <v>72</v>
      </c>
      <c r="BE14" s="86" t="s">
        <v>96</v>
      </c>
      <c r="BF14" s="86" t="s">
        <v>81</v>
      </c>
      <c r="BG14" s="86"/>
      <c r="BH14" s="175"/>
      <c r="BI14" s="176" t="str">
        <f t="shared" ref="BI14:BI41" si="21">IF(BH14="","","～")</f>
        <v/>
      </c>
      <c r="BJ14" s="182"/>
      <c r="BK14" s="117"/>
      <c r="BL14" s="114" t="str">
        <f t="shared" si="2"/>
        <v/>
      </c>
      <c r="BM14" s="114"/>
      <c r="BN14" s="115" t="str">
        <f t="shared" si="3"/>
        <v/>
      </c>
      <c r="BO14" s="113"/>
      <c r="BP14" s="114" t="str">
        <f t="shared" si="4"/>
        <v/>
      </c>
      <c r="BQ14" s="114"/>
      <c r="BR14" s="115" t="str">
        <f t="shared" si="5"/>
        <v/>
      </c>
      <c r="BS14" s="113"/>
      <c r="BT14" s="114" t="str">
        <f t="shared" si="6"/>
        <v/>
      </c>
      <c r="BU14" s="114"/>
      <c r="BV14" s="115" t="str">
        <f t="shared" si="7"/>
        <v/>
      </c>
      <c r="BW14" s="113"/>
      <c r="BX14" s="114" t="str">
        <f t="shared" si="8"/>
        <v/>
      </c>
      <c r="BY14" s="114"/>
      <c r="BZ14" s="115" t="str">
        <f t="shared" si="9"/>
        <v/>
      </c>
      <c r="CA14" s="113"/>
      <c r="CB14" s="114" t="str">
        <f t="shared" si="10"/>
        <v/>
      </c>
      <c r="CC14" s="114"/>
      <c r="CD14" s="115" t="str">
        <f t="shared" si="11"/>
        <v/>
      </c>
      <c r="CE14" s="113"/>
      <c r="CF14" s="114" t="str">
        <f t="shared" si="12"/>
        <v/>
      </c>
      <c r="CG14" s="114"/>
      <c r="CH14" s="115" t="str">
        <f t="shared" si="13"/>
        <v/>
      </c>
      <c r="CI14" s="113"/>
      <c r="CJ14" s="114" t="str">
        <f t="shared" si="14"/>
        <v/>
      </c>
      <c r="CK14" s="114"/>
      <c r="CL14" s="115" t="str">
        <f t="shared" si="15"/>
        <v/>
      </c>
      <c r="CM14" s="113"/>
      <c r="CN14" s="114" t="str">
        <f t="shared" si="16"/>
        <v/>
      </c>
      <c r="CO14" s="114"/>
      <c r="CP14" s="115" t="str">
        <f t="shared" si="17"/>
        <v/>
      </c>
      <c r="CQ14" s="113"/>
      <c r="CR14" s="114" t="str">
        <f t="shared" si="18"/>
        <v/>
      </c>
      <c r="CS14" s="114"/>
      <c r="CT14" s="204" t="str">
        <f t="shared" si="19"/>
        <v/>
      </c>
      <c r="CU14" s="117"/>
      <c r="CV14" s="114" t="str">
        <f t="shared" ref="CV14" si="22">IF(CU14="","","～")</f>
        <v/>
      </c>
      <c r="CW14" s="205"/>
      <c r="CX14" s="206"/>
    </row>
    <row r="15" spans="1:102" ht="28.5" thickTop="1" x14ac:dyDescent="0.4">
      <c r="F15" s="145">
        <v>1</v>
      </c>
      <c r="G15" s="146"/>
      <c r="H15" s="147"/>
      <c r="I15" s="148" ph="1"/>
      <c r="J15" s="149" ph="1"/>
      <c r="K15" s="150" t="str">
        <f>PHONETIC(I15)&amp;"　"&amp;PHONETIC(J15)</f>
        <v>　</v>
      </c>
      <c r="L15" s="151"/>
      <c r="M15" s="152"/>
      <c r="N15" s="147"/>
      <c r="O15" s="217"/>
      <c r="P15" s="152"/>
      <c r="Q15" s="147"/>
      <c r="R15" s="153"/>
      <c r="S15" s="154" t="str">
        <f t="shared" si="0"/>
        <v/>
      </c>
      <c r="T15" s="153"/>
      <c r="U15" s="155" t="str">
        <f t="shared" si="1"/>
        <v/>
      </c>
      <c r="V15" s="156"/>
      <c r="W15" s="155" t="s">
        <v>84</v>
      </c>
      <c r="X15" s="157"/>
      <c r="Y15" s="158"/>
      <c r="Z15" s="159" t="str">
        <f>IF(Y15="","","～")</f>
        <v/>
      </c>
      <c r="AA15" s="160"/>
      <c r="AB15" s="157"/>
      <c r="AC15" s="157"/>
      <c r="AD15" s="157"/>
      <c r="AE15" s="157"/>
      <c r="AF15" s="161"/>
      <c r="AG15" s="162"/>
      <c r="AH15" s="158"/>
      <c r="AI15" s="159" t="str">
        <f>IF(AH15="","","～")</f>
        <v/>
      </c>
      <c r="AJ15" s="160"/>
      <c r="AK15" s="157"/>
      <c r="AL15" s="157"/>
      <c r="AM15" s="157"/>
      <c r="AN15" s="157"/>
      <c r="AO15" s="157"/>
      <c r="AP15" s="157"/>
      <c r="AQ15" s="158"/>
      <c r="AR15" s="159" t="str">
        <f>IF(AQ15="","","～")</f>
        <v/>
      </c>
      <c r="AS15" s="160"/>
      <c r="AT15" s="157"/>
      <c r="AU15" s="157"/>
      <c r="AV15" s="157"/>
      <c r="AW15" s="157"/>
      <c r="AX15" s="163"/>
      <c r="AY15" s="164"/>
      <c r="AZ15" s="158"/>
      <c r="BA15" s="159" t="str">
        <f>IF(AZ15="","","～")</f>
        <v/>
      </c>
      <c r="BB15" s="160"/>
      <c r="BC15" s="157"/>
      <c r="BD15" s="157"/>
      <c r="BE15" s="157"/>
      <c r="BF15" s="157"/>
      <c r="BG15" s="157"/>
      <c r="BH15" s="177"/>
      <c r="BI15" s="178" t="str">
        <f>IF(BH15="","","～")</f>
        <v/>
      </c>
      <c r="BJ15" s="183"/>
      <c r="BK15" s="165"/>
      <c r="BL15" s="166" t="str">
        <f t="shared" si="2"/>
        <v/>
      </c>
      <c r="BM15" s="167"/>
      <c r="BN15" s="168" t="str">
        <f t="shared" si="3"/>
        <v/>
      </c>
      <c r="BO15" s="169"/>
      <c r="BP15" s="166" t="str">
        <f t="shared" si="4"/>
        <v/>
      </c>
      <c r="BQ15" s="167"/>
      <c r="BR15" s="168" t="str">
        <f t="shared" si="5"/>
        <v/>
      </c>
      <c r="BS15" s="169"/>
      <c r="BT15" s="166" t="str">
        <f t="shared" si="6"/>
        <v/>
      </c>
      <c r="BU15" s="167"/>
      <c r="BV15" s="168" t="str">
        <f t="shared" si="7"/>
        <v/>
      </c>
      <c r="BW15" s="170"/>
      <c r="BX15" s="166" t="str">
        <f t="shared" si="8"/>
        <v/>
      </c>
      <c r="BY15" s="167"/>
      <c r="BZ15" s="168" t="str">
        <f t="shared" si="9"/>
        <v/>
      </c>
      <c r="CA15" s="169"/>
      <c r="CB15" s="166" t="str">
        <f t="shared" si="10"/>
        <v/>
      </c>
      <c r="CC15" s="167"/>
      <c r="CD15" s="168" t="str">
        <f t="shared" si="11"/>
        <v/>
      </c>
      <c r="CE15" s="170"/>
      <c r="CF15" s="166" t="str">
        <f t="shared" si="12"/>
        <v/>
      </c>
      <c r="CG15" s="167"/>
      <c r="CH15" s="168" t="str">
        <f t="shared" si="13"/>
        <v/>
      </c>
      <c r="CI15" s="169"/>
      <c r="CJ15" s="166" t="str">
        <f t="shared" si="14"/>
        <v/>
      </c>
      <c r="CK15" s="167"/>
      <c r="CL15" s="168" t="str">
        <f t="shared" si="15"/>
        <v/>
      </c>
      <c r="CM15" s="170"/>
      <c r="CN15" s="166" t="str">
        <f t="shared" si="16"/>
        <v/>
      </c>
      <c r="CO15" s="167"/>
      <c r="CP15" s="168" t="str">
        <f t="shared" si="17"/>
        <v/>
      </c>
      <c r="CQ15" s="169"/>
      <c r="CR15" s="166" t="str">
        <f t="shared" si="18"/>
        <v/>
      </c>
      <c r="CS15" s="198"/>
      <c r="CT15" s="199" t="str">
        <f t="shared" si="19"/>
        <v/>
      </c>
      <c r="CU15" s="200"/>
      <c r="CV15" s="201" t="str">
        <f>IF(CU15="","","～")</f>
        <v/>
      </c>
      <c r="CW15" s="202"/>
      <c r="CX15" s="203"/>
    </row>
    <row r="16" spans="1:102" ht="27.75" x14ac:dyDescent="0.4">
      <c r="F16" s="2">
        <v>2</v>
      </c>
      <c r="G16" s="120"/>
      <c r="H16" s="121"/>
      <c r="I16" s="122" ph="1"/>
      <c r="J16" s="123" ph="1"/>
      <c r="K16" s="44" t="str">
        <f>PHONETIC(I16)&amp;"　"&amp;PHONETIC(J16)</f>
        <v>　</v>
      </c>
      <c r="L16" s="139"/>
      <c r="M16" s="140"/>
      <c r="N16" s="121"/>
      <c r="O16" s="218"/>
      <c r="P16" s="140"/>
      <c r="Q16" s="141"/>
      <c r="R16" s="138"/>
      <c r="S16" s="118" t="str">
        <f t="shared" si="0"/>
        <v/>
      </c>
      <c r="T16" s="138"/>
      <c r="U16" s="61" t="str">
        <f t="shared" si="1"/>
        <v/>
      </c>
      <c r="V16" s="137"/>
      <c r="W16" s="61" t="s">
        <v>84</v>
      </c>
      <c r="X16" s="128"/>
      <c r="Y16" s="132"/>
      <c r="Z16" s="55" t="str">
        <f>IF(Y16="","","～")</f>
        <v/>
      </c>
      <c r="AA16" s="127"/>
      <c r="AB16" s="128"/>
      <c r="AC16" s="128"/>
      <c r="AD16" s="128"/>
      <c r="AE16" s="128"/>
      <c r="AF16" s="134"/>
      <c r="AG16" s="135"/>
      <c r="AH16" s="132"/>
      <c r="AI16" s="55" t="str">
        <f>IF(AH16="","","～")</f>
        <v/>
      </c>
      <c r="AJ16" s="127"/>
      <c r="AK16" s="128"/>
      <c r="AL16" s="128"/>
      <c r="AM16" s="128"/>
      <c r="AN16" s="128"/>
      <c r="AO16" s="129"/>
      <c r="AP16" s="128"/>
      <c r="AQ16" s="132"/>
      <c r="AR16" s="55" t="str">
        <f>IF(AQ16="","","～")</f>
        <v/>
      </c>
      <c r="AS16" s="127"/>
      <c r="AT16" s="128"/>
      <c r="AU16" s="128"/>
      <c r="AV16" s="128"/>
      <c r="AW16" s="128"/>
      <c r="AX16" s="130"/>
      <c r="AY16" s="131"/>
      <c r="AZ16" s="132"/>
      <c r="BA16" s="55" t="str">
        <f>IF(AZ16="","","～")</f>
        <v/>
      </c>
      <c r="BB16" s="127"/>
      <c r="BC16" s="128"/>
      <c r="BD16" s="128"/>
      <c r="BE16" s="128"/>
      <c r="BF16" s="128"/>
      <c r="BG16" s="129"/>
      <c r="BH16" s="179"/>
      <c r="BI16" s="180" t="str">
        <f>IF(BH16="","","～")</f>
        <v/>
      </c>
      <c r="BJ16" s="184"/>
      <c r="BK16" s="126"/>
      <c r="BL16" s="111" t="str">
        <f t="shared" si="2"/>
        <v/>
      </c>
      <c r="BM16" s="171"/>
      <c r="BN16" s="112" t="str">
        <f t="shared" si="3"/>
        <v/>
      </c>
      <c r="BO16" s="124"/>
      <c r="BP16" s="111" t="str">
        <f t="shared" si="4"/>
        <v/>
      </c>
      <c r="BQ16" s="171"/>
      <c r="BR16" s="112" t="str">
        <f t="shared" si="5"/>
        <v/>
      </c>
      <c r="BS16" s="124"/>
      <c r="BT16" s="111" t="str">
        <f t="shared" si="6"/>
        <v/>
      </c>
      <c r="BU16" s="171"/>
      <c r="BV16" s="112" t="str">
        <f t="shared" si="7"/>
        <v/>
      </c>
      <c r="BW16" s="125"/>
      <c r="BX16" s="111" t="str">
        <f t="shared" si="8"/>
        <v/>
      </c>
      <c r="BY16" s="171"/>
      <c r="BZ16" s="112" t="str">
        <f t="shared" si="9"/>
        <v/>
      </c>
      <c r="CA16" s="124"/>
      <c r="CB16" s="111" t="str">
        <f t="shared" si="10"/>
        <v/>
      </c>
      <c r="CC16" s="171"/>
      <c r="CD16" s="112" t="str">
        <f t="shared" si="11"/>
        <v/>
      </c>
      <c r="CE16" s="125"/>
      <c r="CF16" s="111" t="str">
        <f t="shared" si="12"/>
        <v/>
      </c>
      <c r="CG16" s="171"/>
      <c r="CH16" s="112" t="str">
        <f t="shared" si="13"/>
        <v/>
      </c>
      <c r="CI16" s="124"/>
      <c r="CJ16" s="111" t="str">
        <f t="shared" si="14"/>
        <v/>
      </c>
      <c r="CK16" s="171"/>
      <c r="CL16" s="112" t="str">
        <f t="shared" si="15"/>
        <v/>
      </c>
      <c r="CM16" s="125"/>
      <c r="CN16" s="111" t="str">
        <f t="shared" si="16"/>
        <v/>
      </c>
      <c r="CO16" s="171"/>
      <c r="CP16" s="112" t="str">
        <f t="shared" si="17"/>
        <v/>
      </c>
      <c r="CQ16" s="124"/>
      <c r="CR16" s="111" t="str">
        <f t="shared" si="18"/>
        <v/>
      </c>
      <c r="CS16" s="171"/>
      <c r="CT16" s="193" t="str">
        <f t="shared" si="19"/>
        <v/>
      </c>
      <c r="CU16" s="195"/>
      <c r="CV16" s="196" t="str">
        <f>IF(CU16="","","～")</f>
        <v/>
      </c>
      <c r="CW16" s="197"/>
      <c r="CX16" s="194"/>
    </row>
    <row r="17" spans="6:102" ht="27.75" x14ac:dyDescent="0.4">
      <c r="F17" s="2">
        <v>3</v>
      </c>
      <c r="G17" s="120"/>
      <c r="H17" s="121"/>
      <c r="I17" s="122" ph="1"/>
      <c r="J17" s="123" ph="1"/>
      <c r="K17" s="44" t="str">
        <f t="shared" ref="K17" si="23">PHONETIC(I17)&amp;"　"&amp;PHONETIC(J17)</f>
        <v>　</v>
      </c>
      <c r="L17" s="139"/>
      <c r="M17" s="140"/>
      <c r="N17" s="121"/>
      <c r="O17" s="218"/>
      <c r="P17" s="140"/>
      <c r="Q17" s="141"/>
      <c r="R17" s="138"/>
      <c r="S17" s="118" t="str">
        <f t="shared" si="0"/>
        <v/>
      </c>
      <c r="T17" s="138"/>
      <c r="U17" s="61" t="str">
        <f t="shared" si="1"/>
        <v/>
      </c>
      <c r="V17" s="137"/>
      <c r="W17" s="61" t="s">
        <v>84</v>
      </c>
      <c r="X17" s="128"/>
      <c r="Y17" s="132"/>
      <c r="Z17" s="55" t="str">
        <f t="shared" ref="Z17:Z41" si="24">IF(Y17="","","～")</f>
        <v/>
      </c>
      <c r="AA17" s="127"/>
      <c r="AB17" s="128"/>
      <c r="AC17" s="128"/>
      <c r="AD17" s="128"/>
      <c r="AE17" s="128"/>
      <c r="AF17" s="136"/>
      <c r="AG17" s="135"/>
      <c r="AH17" s="132"/>
      <c r="AI17" s="55" t="str">
        <f t="shared" ref="AI17:AI41" si="25">IF(AH17="","","～")</f>
        <v/>
      </c>
      <c r="AJ17" s="127"/>
      <c r="AK17" s="128"/>
      <c r="AL17" s="128"/>
      <c r="AM17" s="128"/>
      <c r="AN17" s="128"/>
      <c r="AO17" s="128"/>
      <c r="AP17" s="128"/>
      <c r="AQ17" s="132"/>
      <c r="AR17" s="55" t="str">
        <f t="shared" ref="AR17:AR41" si="26">IF(AQ17="","","～")</f>
        <v/>
      </c>
      <c r="AS17" s="127"/>
      <c r="AT17" s="128"/>
      <c r="AU17" s="128"/>
      <c r="AV17" s="128"/>
      <c r="AW17" s="128"/>
      <c r="AX17" s="133"/>
      <c r="AY17" s="131"/>
      <c r="AZ17" s="132"/>
      <c r="BA17" s="55" t="str">
        <f t="shared" ref="BA17:BA41" si="27">IF(AZ17="","","～")</f>
        <v/>
      </c>
      <c r="BB17" s="127"/>
      <c r="BC17" s="128"/>
      <c r="BD17" s="128"/>
      <c r="BE17" s="128"/>
      <c r="BF17" s="128"/>
      <c r="BG17" s="128"/>
      <c r="BH17" s="179"/>
      <c r="BI17" s="180" t="str">
        <f t="shared" si="21"/>
        <v/>
      </c>
      <c r="BJ17" s="184"/>
      <c r="BK17" s="126"/>
      <c r="BL17" s="111" t="str">
        <f t="shared" si="2"/>
        <v/>
      </c>
      <c r="BM17" s="171"/>
      <c r="BN17" s="112" t="str">
        <f t="shared" si="3"/>
        <v/>
      </c>
      <c r="BO17" s="124"/>
      <c r="BP17" s="111" t="str">
        <f t="shared" si="4"/>
        <v/>
      </c>
      <c r="BQ17" s="171"/>
      <c r="BR17" s="112" t="str">
        <f t="shared" si="5"/>
        <v/>
      </c>
      <c r="BS17" s="124"/>
      <c r="BT17" s="111" t="str">
        <f t="shared" si="6"/>
        <v/>
      </c>
      <c r="BU17" s="171"/>
      <c r="BV17" s="112" t="str">
        <f t="shared" si="7"/>
        <v/>
      </c>
      <c r="BW17" s="125"/>
      <c r="BX17" s="111" t="str">
        <f t="shared" si="8"/>
        <v/>
      </c>
      <c r="BY17" s="171"/>
      <c r="BZ17" s="112" t="str">
        <f t="shared" si="9"/>
        <v/>
      </c>
      <c r="CA17" s="124"/>
      <c r="CB17" s="111" t="str">
        <f t="shared" si="10"/>
        <v/>
      </c>
      <c r="CC17" s="171"/>
      <c r="CD17" s="112" t="str">
        <f t="shared" si="11"/>
        <v/>
      </c>
      <c r="CE17" s="125"/>
      <c r="CF17" s="111" t="str">
        <f t="shared" si="12"/>
        <v/>
      </c>
      <c r="CG17" s="171"/>
      <c r="CH17" s="112" t="str">
        <f t="shared" si="13"/>
        <v/>
      </c>
      <c r="CI17" s="124"/>
      <c r="CJ17" s="111" t="str">
        <f t="shared" si="14"/>
        <v/>
      </c>
      <c r="CK17" s="171"/>
      <c r="CL17" s="112" t="str">
        <f t="shared" si="15"/>
        <v/>
      </c>
      <c r="CM17" s="125"/>
      <c r="CN17" s="111" t="str">
        <f t="shared" si="16"/>
        <v/>
      </c>
      <c r="CO17" s="171"/>
      <c r="CP17" s="112" t="str">
        <f t="shared" si="17"/>
        <v/>
      </c>
      <c r="CQ17" s="124"/>
      <c r="CR17" s="111" t="str">
        <f t="shared" si="18"/>
        <v/>
      </c>
      <c r="CS17" s="171"/>
      <c r="CT17" s="193" t="str">
        <f t="shared" si="19"/>
        <v/>
      </c>
      <c r="CU17" s="195"/>
      <c r="CV17" s="196" t="str">
        <f t="shared" ref="CV17:CV41" si="28">IF(CU17="","","～")</f>
        <v/>
      </c>
      <c r="CW17" s="197"/>
      <c r="CX17" s="194"/>
    </row>
    <row r="18" spans="6:102" ht="27.75" x14ac:dyDescent="0.4">
      <c r="F18" s="2">
        <v>4</v>
      </c>
      <c r="G18" s="120"/>
      <c r="H18" s="121"/>
      <c r="I18" s="122" ph="1"/>
      <c r="J18" s="123" ph="1"/>
      <c r="K18" s="44" t="str">
        <f t="shared" si="20"/>
        <v>　</v>
      </c>
      <c r="L18" s="139"/>
      <c r="M18" s="140"/>
      <c r="N18" s="121"/>
      <c r="O18" s="218"/>
      <c r="P18" s="140"/>
      <c r="Q18" s="141"/>
      <c r="R18" s="138"/>
      <c r="S18" s="118" t="str">
        <f t="shared" si="0"/>
        <v/>
      </c>
      <c r="T18" s="138"/>
      <c r="U18" s="61" t="str">
        <f t="shared" si="1"/>
        <v/>
      </c>
      <c r="V18" s="137"/>
      <c r="W18" s="61" t="s">
        <v>84</v>
      </c>
      <c r="X18" s="128"/>
      <c r="Y18" s="132"/>
      <c r="Z18" s="55" t="str">
        <f t="shared" si="24"/>
        <v/>
      </c>
      <c r="AA18" s="127"/>
      <c r="AB18" s="128"/>
      <c r="AC18" s="128"/>
      <c r="AD18" s="128"/>
      <c r="AE18" s="128"/>
      <c r="AF18" s="136"/>
      <c r="AG18" s="135"/>
      <c r="AH18" s="132"/>
      <c r="AI18" s="55" t="str">
        <f t="shared" si="25"/>
        <v/>
      </c>
      <c r="AJ18" s="127"/>
      <c r="AK18" s="128"/>
      <c r="AL18" s="128"/>
      <c r="AM18" s="128"/>
      <c r="AN18" s="128"/>
      <c r="AO18" s="128"/>
      <c r="AP18" s="128"/>
      <c r="AQ18" s="132"/>
      <c r="AR18" s="55" t="str">
        <f t="shared" si="26"/>
        <v/>
      </c>
      <c r="AS18" s="127"/>
      <c r="AT18" s="128"/>
      <c r="AU18" s="128"/>
      <c r="AV18" s="128"/>
      <c r="AW18" s="128"/>
      <c r="AX18" s="133"/>
      <c r="AY18" s="131"/>
      <c r="AZ18" s="132"/>
      <c r="BA18" s="55" t="str">
        <f t="shared" si="27"/>
        <v/>
      </c>
      <c r="BB18" s="127"/>
      <c r="BC18" s="128"/>
      <c r="BD18" s="128"/>
      <c r="BE18" s="128"/>
      <c r="BF18" s="128"/>
      <c r="BG18" s="128"/>
      <c r="BH18" s="179"/>
      <c r="BI18" s="180" t="str">
        <f t="shared" si="21"/>
        <v/>
      </c>
      <c r="BJ18" s="184"/>
      <c r="BK18" s="126"/>
      <c r="BL18" s="111" t="str">
        <f t="shared" si="2"/>
        <v/>
      </c>
      <c r="BM18" s="171"/>
      <c r="BN18" s="112" t="str">
        <f t="shared" si="3"/>
        <v/>
      </c>
      <c r="BO18" s="124"/>
      <c r="BP18" s="111" t="str">
        <f t="shared" si="4"/>
        <v/>
      </c>
      <c r="BQ18" s="171"/>
      <c r="BR18" s="112" t="str">
        <f t="shared" si="5"/>
        <v/>
      </c>
      <c r="BS18" s="124"/>
      <c r="BT18" s="111" t="str">
        <f t="shared" si="6"/>
        <v/>
      </c>
      <c r="BU18" s="171"/>
      <c r="BV18" s="112" t="str">
        <f t="shared" si="7"/>
        <v/>
      </c>
      <c r="BW18" s="125"/>
      <c r="BX18" s="111" t="str">
        <f t="shared" si="8"/>
        <v/>
      </c>
      <c r="BY18" s="171"/>
      <c r="BZ18" s="112" t="str">
        <f t="shared" si="9"/>
        <v/>
      </c>
      <c r="CA18" s="124"/>
      <c r="CB18" s="111" t="str">
        <f t="shared" si="10"/>
        <v/>
      </c>
      <c r="CC18" s="171"/>
      <c r="CD18" s="112" t="str">
        <f t="shared" si="11"/>
        <v/>
      </c>
      <c r="CE18" s="125"/>
      <c r="CF18" s="111" t="str">
        <f t="shared" si="12"/>
        <v/>
      </c>
      <c r="CG18" s="171"/>
      <c r="CH18" s="112" t="str">
        <f t="shared" si="13"/>
        <v/>
      </c>
      <c r="CI18" s="124"/>
      <c r="CJ18" s="111" t="str">
        <f t="shared" si="14"/>
        <v/>
      </c>
      <c r="CK18" s="171"/>
      <c r="CL18" s="112" t="str">
        <f t="shared" si="15"/>
        <v/>
      </c>
      <c r="CM18" s="125"/>
      <c r="CN18" s="111" t="str">
        <f t="shared" si="16"/>
        <v/>
      </c>
      <c r="CO18" s="171"/>
      <c r="CP18" s="112" t="str">
        <f t="shared" si="17"/>
        <v/>
      </c>
      <c r="CQ18" s="124"/>
      <c r="CR18" s="111" t="str">
        <f t="shared" si="18"/>
        <v/>
      </c>
      <c r="CS18" s="171"/>
      <c r="CT18" s="193" t="str">
        <f t="shared" si="19"/>
        <v/>
      </c>
      <c r="CU18" s="195"/>
      <c r="CV18" s="196" t="str">
        <f t="shared" si="28"/>
        <v/>
      </c>
      <c r="CW18" s="197"/>
      <c r="CX18" s="194"/>
    </row>
    <row r="19" spans="6:102" ht="27.75" x14ac:dyDescent="0.4">
      <c r="F19" s="2">
        <v>5</v>
      </c>
      <c r="G19" s="120"/>
      <c r="H19" s="121"/>
      <c r="I19" s="122" ph="1"/>
      <c r="J19" s="123" ph="1"/>
      <c r="K19" s="44" t="str">
        <f t="shared" si="20"/>
        <v>　</v>
      </c>
      <c r="L19" s="139"/>
      <c r="M19" s="140"/>
      <c r="N19" s="121"/>
      <c r="O19" s="218"/>
      <c r="P19" s="140"/>
      <c r="Q19" s="141"/>
      <c r="R19" s="138"/>
      <c r="S19" s="118" t="str">
        <f t="shared" si="0"/>
        <v/>
      </c>
      <c r="T19" s="138"/>
      <c r="U19" s="61" t="str">
        <f t="shared" si="1"/>
        <v/>
      </c>
      <c r="V19" s="137"/>
      <c r="W19" s="61" t="s">
        <v>84</v>
      </c>
      <c r="X19" s="128"/>
      <c r="Y19" s="132"/>
      <c r="Z19" s="55" t="str">
        <f t="shared" si="24"/>
        <v/>
      </c>
      <c r="AA19" s="127"/>
      <c r="AB19" s="128"/>
      <c r="AC19" s="128"/>
      <c r="AD19" s="128"/>
      <c r="AE19" s="128"/>
      <c r="AF19" s="136"/>
      <c r="AG19" s="135"/>
      <c r="AH19" s="132"/>
      <c r="AI19" s="55" t="str">
        <f t="shared" si="25"/>
        <v/>
      </c>
      <c r="AJ19" s="127"/>
      <c r="AK19" s="128"/>
      <c r="AL19" s="128"/>
      <c r="AM19" s="128"/>
      <c r="AN19" s="128"/>
      <c r="AO19" s="128"/>
      <c r="AP19" s="128"/>
      <c r="AQ19" s="132"/>
      <c r="AR19" s="55" t="str">
        <f t="shared" si="26"/>
        <v/>
      </c>
      <c r="AS19" s="127"/>
      <c r="AT19" s="128"/>
      <c r="AU19" s="128"/>
      <c r="AV19" s="128"/>
      <c r="AW19" s="128"/>
      <c r="AX19" s="133"/>
      <c r="AY19" s="131"/>
      <c r="AZ19" s="132"/>
      <c r="BA19" s="55" t="str">
        <f t="shared" si="27"/>
        <v/>
      </c>
      <c r="BB19" s="127"/>
      <c r="BC19" s="128"/>
      <c r="BD19" s="128"/>
      <c r="BE19" s="128"/>
      <c r="BF19" s="128"/>
      <c r="BG19" s="128"/>
      <c r="BH19" s="179"/>
      <c r="BI19" s="180" t="str">
        <f t="shared" si="21"/>
        <v/>
      </c>
      <c r="BJ19" s="184"/>
      <c r="BK19" s="126"/>
      <c r="BL19" s="111" t="str">
        <f t="shared" si="2"/>
        <v/>
      </c>
      <c r="BM19" s="171"/>
      <c r="BN19" s="112" t="str">
        <f t="shared" si="3"/>
        <v/>
      </c>
      <c r="BO19" s="124"/>
      <c r="BP19" s="111" t="str">
        <f t="shared" si="4"/>
        <v/>
      </c>
      <c r="BQ19" s="171"/>
      <c r="BR19" s="112" t="str">
        <f t="shared" si="5"/>
        <v/>
      </c>
      <c r="BS19" s="124"/>
      <c r="BT19" s="111" t="str">
        <f t="shared" si="6"/>
        <v/>
      </c>
      <c r="BU19" s="171"/>
      <c r="BV19" s="112" t="str">
        <f t="shared" si="7"/>
        <v/>
      </c>
      <c r="BW19" s="125"/>
      <c r="BX19" s="111" t="str">
        <f t="shared" si="8"/>
        <v/>
      </c>
      <c r="BY19" s="171"/>
      <c r="BZ19" s="112" t="str">
        <f t="shared" si="9"/>
        <v/>
      </c>
      <c r="CA19" s="124"/>
      <c r="CB19" s="111" t="str">
        <f t="shared" si="10"/>
        <v/>
      </c>
      <c r="CC19" s="171"/>
      <c r="CD19" s="112" t="str">
        <f t="shared" si="11"/>
        <v/>
      </c>
      <c r="CE19" s="125"/>
      <c r="CF19" s="111" t="str">
        <f t="shared" si="12"/>
        <v/>
      </c>
      <c r="CG19" s="171"/>
      <c r="CH19" s="112" t="str">
        <f t="shared" si="13"/>
        <v/>
      </c>
      <c r="CI19" s="124"/>
      <c r="CJ19" s="111" t="str">
        <f t="shared" si="14"/>
        <v/>
      </c>
      <c r="CK19" s="171"/>
      <c r="CL19" s="112" t="str">
        <f t="shared" si="15"/>
        <v/>
      </c>
      <c r="CM19" s="125"/>
      <c r="CN19" s="111" t="str">
        <f t="shared" si="16"/>
        <v/>
      </c>
      <c r="CO19" s="171"/>
      <c r="CP19" s="112" t="str">
        <f t="shared" si="17"/>
        <v/>
      </c>
      <c r="CQ19" s="124"/>
      <c r="CR19" s="111" t="str">
        <f t="shared" si="18"/>
        <v/>
      </c>
      <c r="CS19" s="171"/>
      <c r="CT19" s="193" t="str">
        <f t="shared" si="19"/>
        <v/>
      </c>
      <c r="CU19" s="195"/>
      <c r="CV19" s="196" t="str">
        <f t="shared" si="28"/>
        <v/>
      </c>
      <c r="CW19" s="197"/>
      <c r="CX19" s="194"/>
    </row>
    <row r="20" spans="6:102" ht="27.75" x14ac:dyDescent="0.4">
      <c r="F20" s="2">
        <v>6</v>
      </c>
      <c r="G20" s="120"/>
      <c r="H20" s="121"/>
      <c r="I20" s="122" ph="1"/>
      <c r="J20" s="123" ph="1"/>
      <c r="K20" s="44" t="str">
        <f t="shared" si="20"/>
        <v>　</v>
      </c>
      <c r="L20" s="139"/>
      <c r="M20" s="140"/>
      <c r="N20" s="121"/>
      <c r="O20" s="218"/>
      <c r="P20" s="140"/>
      <c r="Q20" s="141"/>
      <c r="R20" s="138"/>
      <c r="S20" s="118" t="str">
        <f t="shared" si="0"/>
        <v/>
      </c>
      <c r="T20" s="138"/>
      <c r="U20" s="61" t="str">
        <f t="shared" si="1"/>
        <v/>
      </c>
      <c r="V20" s="137"/>
      <c r="W20" s="61" t="s">
        <v>84</v>
      </c>
      <c r="X20" s="128"/>
      <c r="Y20" s="132"/>
      <c r="Z20" s="55" t="str">
        <f t="shared" si="24"/>
        <v/>
      </c>
      <c r="AA20" s="127"/>
      <c r="AB20" s="128"/>
      <c r="AC20" s="128"/>
      <c r="AD20" s="128"/>
      <c r="AE20" s="128"/>
      <c r="AF20" s="136"/>
      <c r="AG20" s="135"/>
      <c r="AH20" s="132"/>
      <c r="AI20" s="55" t="str">
        <f t="shared" si="25"/>
        <v/>
      </c>
      <c r="AJ20" s="127"/>
      <c r="AK20" s="128"/>
      <c r="AL20" s="128"/>
      <c r="AM20" s="128"/>
      <c r="AN20" s="128"/>
      <c r="AO20" s="128"/>
      <c r="AP20" s="128"/>
      <c r="AQ20" s="132"/>
      <c r="AR20" s="55" t="str">
        <f t="shared" si="26"/>
        <v/>
      </c>
      <c r="AS20" s="127"/>
      <c r="AT20" s="128"/>
      <c r="AU20" s="128"/>
      <c r="AV20" s="128"/>
      <c r="AW20" s="128"/>
      <c r="AX20" s="133"/>
      <c r="AY20" s="131"/>
      <c r="AZ20" s="132"/>
      <c r="BA20" s="55" t="str">
        <f t="shared" si="27"/>
        <v/>
      </c>
      <c r="BB20" s="127"/>
      <c r="BC20" s="128"/>
      <c r="BD20" s="128"/>
      <c r="BE20" s="128"/>
      <c r="BF20" s="128"/>
      <c r="BG20" s="128"/>
      <c r="BH20" s="179"/>
      <c r="BI20" s="180" t="str">
        <f t="shared" si="21"/>
        <v/>
      </c>
      <c r="BJ20" s="184"/>
      <c r="BK20" s="126"/>
      <c r="BL20" s="111" t="str">
        <f t="shared" si="2"/>
        <v/>
      </c>
      <c r="BM20" s="171"/>
      <c r="BN20" s="112" t="str">
        <f t="shared" si="3"/>
        <v/>
      </c>
      <c r="BO20" s="124"/>
      <c r="BP20" s="111" t="str">
        <f t="shared" si="4"/>
        <v/>
      </c>
      <c r="BQ20" s="171"/>
      <c r="BR20" s="112" t="str">
        <f t="shared" si="5"/>
        <v/>
      </c>
      <c r="BS20" s="124"/>
      <c r="BT20" s="111" t="str">
        <f t="shared" si="6"/>
        <v/>
      </c>
      <c r="BU20" s="171"/>
      <c r="BV20" s="112" t="str">
        <f t="shared" si="7"/>
        <v/>
      </c>
      <c r="BW20" s="125"/>
      <c r="BX20" s="111" t="str">
        <f t="shared" si="8"/>
        <v/>
      </c>
      <c r="BY20" s="171"/>
      <c r="BZ20" s="112" t="str">
        <f t="shared" si="9"/>
        <v/>
      </c>
      <c r="CA20" s="124"/>
      <c r="CB20" s="111" t="str">
        <f t="shared" si="10"/>
        <v/>
      </c>
      <c r="CC20" s="171"/>
      <c r="CD20" s="112" t="str">
        <f t="shared" si="11"/>
        <v/>
      </c>
      <c r="CE20" s="125"/>
      <c r="CF20" s="111" t="str">
        <f t="shared" si="12"/>
        <v/>
      </c>
      <c r="CG20" s="171"/>
      <c r="CH20" s="112" t="str">
        <f t="shared" si="13"/>
        <v/>
      </c>
      <c r="CI20" s="124"/>
      <c r="CJ20" s="111" t="str">
        <f t="shared" si="14"/>
        <v/>
      </c>
      <c r="CK20" s="171"/>
      <c r="CL20" s="112" t="str">
        <f t="shared" si="15"/>
        <v/>
      </c>
      <c r="CM20" s="125"/>
      <c r="CN20" s="111" t="str">
        <f t="shared" si="16"/>
        <v/>
      </c>
      <c r="CO20" s="171"/>
      <c r="CP20" s="112" t="str">
        <f t="shared" si="17"/>
        <v/>
      </c>
      <c r="CQ20" s="124"/>
      <c r="CR20" s="111" t="str">
        <f t="shared" si="18"/>
        <v/>
      </c>
      <c r="CS20" s="171"/>
      <c r="CT20" s="193" t="str">
        <f t="shared" si="19"/>
        <v/>
      </c>
      <c r="CU20" s="195"/>
      <c r="CV20" s="196" t="str">
        <f t="shared" si="28"/>
        <v/>
      </c>
      <c r="CW20" s="197"/>
      <c r="CX20" s="194"/>
    </row>
    <row r="21" spans="6:102" ht="27.75" x14ac:dyDescent="0.4">
      <c r="F21" s="2">
        <v>7</v>
      </c>
      <c r="G21" s="120"/>
      <c r="H21" s="121"/>
      <c r="I21" s="122" ph="1"/>
      <c r="J21" s="123" ph="1"/>
      <c r="K21" s="44" t="str">
        <f t="shared" si="20"/>
        <v>　</v>
      </c>
      <c r="L21" s="139"/>
      <c r="M21" s="140"/>
      <c r="N21" s="121"/>
      <c r="O21" s="218"/>
      <c r="P21" s="140"/>
      <c r="Q21" s="141"/>
      <c r="R21" s="138"/>
      <c r="S21" s="118" t="str">
        <f t="shared" si="0"/>
        <v/>
      </c>
      <c r="T21" s="138"/>
      <c r="U21" s="61" t="str">
        <f t="shared" si="1"/>
        <v/>
      </c>
      <c r="V21" s="137"/>
      <c r="W21" s="61" t="s">
        <v>84</v>
      </c>
      <c r="X21" s="128"/>
      <c r="Y21" s="132"/>
      <c r="Z21" s="55" t="str">
        <f t="shared" si="24"/>
        <v/>
      </c>
      <c r="AA21" s="127"/>
      <c r="AB21" s="128"/>
      <c r="AC21" s="128"/>
      <c r="AD21" s="128"/>
      <c r="AE21" s="128"/>
      <c r="AF21" s="136"/>
      <c r="AG21" s="135"/>
      <c r="AH21" s="132"/>
      <c r="AI21" s="55" t="str">
        <f t="shared" si="25"/>
        <v/>
      </c>
      <c r="AJ21" s="127"/>
      <c r="AK21" s="128"/>
      <c r="AL21" s="128"/>
      <c r="AM21" s="128"/>
      <c r="AN21" s="128"/>
      <c r="AO21" s="128"/>
      <c r="AP21" s="128"/>
      <c r="AQ21" s="132"/>
      <c r="AR21" s="55" t="str">
        <f t="shared" si="26"/>
        <v/>
      </c>
      <c r="AS21" s="127"/>
      <c r="AT21" s="128"/>
      <c r="AU21" s="128"/>
      <c r="AV21" s="128"/>
      <c r="AW21" s="128"/>
      <c r="AX21" s="133"/>
      <c r="AY21" s="131"/>
      <c r="AZ21" s="132"/>
      <c r="BA21" s="55" t="str">
        <f t="shared" si="27"/>
        <v/>
      </c>
      <c r="BB21" s="127"/>
      <c r="BC21" s="128"/>
      <c r="BD21" s="128"/>
      <c r="BE21" s="128"/>
      <c r="BF21" s="128"/>
      <c r="BG21" s="128"/>
      <c r="BH21" s="179"/>
      <c r="BI21" s="180" t="str">
        <f t="shared" si="21"/>
        <v/>
      </c>
      <c r="BJ21" s="184"/>
      <c r="BK21" s="126"/>
      <c r="BL21" s="111" t="str">
        <f t="shared" si="2"/>
        <v/>
      </c>
      <c r="BM21" s="171"/>
      <c r="BN21" s="112" t="str">
        <f t="shared" si="3"/>
        <v/>
      </c>
      <c r="BO21" s="124"/>
      <c r="BP21" s="111" t="str">
        <f t="shared" si="4"/>
        <v/>
      </c>
      <c r="BQ21" s="171"/>
      <c r="BR21" s="112" t="str">
        <f t="shared" si="5"/>
        <v/>
      </c>
      <c r="BS21" s="124"/>
      <c r="BT21" s="111" t="str">
        <f t="shared" si="6"/>
        <v/>
      </c>
      <c r="BU21" s="171"/>
      <c r="BV21" s="112" t="str">
        <f t="shared" si="7"/>
        <v/>
      </c>
      <c r="BW21" s="125"/>
      <c r="BX21" s="111" t="str">
        <f t="shared" si="8"/>
        <v/>
      </c>
      <c r="BY21" s="171"/>
      <c r="BZ21" s="112" t="str">
        <f t="shared" si="9"/>
        <v/>
      </c>
      <c r="CA21" s="124"/>
      <c r="CB21" s="111" t="str">
        <f t="shared" si="10"/>
        <v/>
      </c>
      <c r="CC21" s="171"/>
      <c r="CD21" s="112" t="str">
        <f t="shared" si="11"/>
        <v/>
      </c>
      <c r="CE21" s="125"/>
      <c r="CF21" s="111" t="str">
        <f t="shared" si="12"/>
        <v/>
      </c>
      <c r="CG21" s="171"/>
      <c r="CH21" s="112" t="str">
        <f t="shared" si="13"/>
        <v/>
      </c>
      <c r="CI21" s="124"/>
      <c r="CJ21" s="111" t="str">
        <f t="shared" si="14"/>
        <v/>
      </c>
      <c r="CK21" s="171"/>
      <c r="CL21" s="112" t="str">
        <f t="shared" si="15"/>
        <v/>
      </c>
      <c r="CM21" s="125"/>
      <c r="CN21" s="111" t="str">
        <f t="shared" si="16"/>
        <v/>
      </c>
      <c r="CO21" s="171"/>
      <c r="CP21" s="112" t="str">
        <f t="shared" si="17"/>
        <v/>
      </c>
      <c r="CQ21" s="124"/>
      <c r="CR21" s="111" t="str">
        <f t="shared" si="18"/>
        <v/>
      </c>
      <c r="CS21" s="171"/>
      <c r="CT21" s="193" t="str">
        <f t="shared" si="19"/>
        <v/>
      </c>
      <c r="CU21" s="195"/>
      <c r="CV21" s="196" t="str">
        <f t="shared" si="28"/>
        <v/>
      </c>
      <c r="CW21" s="197"/>
      <c r="CX21" s="194"/>
    </row>
    <row r="22" spans="6:102" ht="27.75" x14ac:dyDescent="0.4">
      <c r="F22" s="2">
        <v>8</v>
      </c>
      <c r="G22" s="120"/>
      <c r="H22" s="121"/>
      <c r="I22" s="122" ph="1"/>
      <c r="J22" s="123" ph="1"/>
      <c r="K22" s="44" t="str">
        <f t="shared" si="20"/>
        <v>　</v>
      </c>
      <c r="L22" s="139"/>
      <c r="M22" s="140"/>
      <c r="N22" s="121"/>
      <c r="O22" s="218"/>
      <c r="P22" s="140"/>
      <c r="Q22" s="141"/>
      <c r="R22" s="138"/>
      <c r="S22" s="118" t="str">
        <f t="shared" si="0"/>
        <v/>
      </c>
      <c r="T22" s="138"/>
      <c r="U22" s="61" t="str">
        <f t="shared" si="1"/>
        <v/>
      </c>
      <c r="V22" s="137"/>
      <c r="W22" s="61" t="s">
        <v>84</v>
      </c>
      <c r="X22" s="128"/>
      <c r="Y22" s="132"/>
      <c r="Z22" s="55" t="str">
        <f t="shared" si="24"/>
        <v/>
      </c>
      <c r="AA22" s="127"/>
      <c r="AB22" s="128"/>
      <c r="AC22" s="128"/>
      <c r="AD22" s="128"/>
      <c r="AE22" s="128"/>
      <c r="AF22" s="136"/>
      <c r="AG22" s="135"/>
      <c r="AH22" s="132"/>
      <c r="AI22" s="55" t="str">
        <f t="shared" si="25"/>
        <v/>
      </c>
      <c r="AJ22" s="127"/>
      <c r="AK22" s="128"/>
      <c r="AL22" s="128"/>
      <c r="AM22" s="128"/>
      <c r="AN22" s="128"/>
      <c r="AO22" s="128"/>
      <c r="AP22" s="128"/>
      <c r="AQ22" s="132"/>
      <c r="AR22" s="55" t="str">
        <f t="shared" si="26"/>
        <v/>
      </c>
      <c r="AS22" s="127"/>
      <c r="AT22" s="128"/>
      <c r="AU22" s="128"/>
      <c r="AV22" s="128"/>
      <c r="AW22" s="128"/>
      <c r="AX22" s="133"/>
      <c r="AY22" s="131"/>
      <c r="AZ22" s="132"/>
      <c r="BA22" s="55" t="str">
        <f t="shared" si="27"/>
        <v/>
      </c>
      <c r="BB22" s="127"/>
      <c r="BC22" s="128"/>
      <c r="BD22" s="128"/>
      <c r="BE22" s="128"/>
      <c r="BF22" s="128"/>
      <c r="BG22" s="128"/>
      <c r="BH22" s="179"/>
      <c r="BI22" s="180" t="str">
        <f t="shared" si="21"/>
        <v/>
      </c>
      <c r="BJ22" s="184"/>
      <c r="BK22" s="126"/>
      <c r="BL22" s="111" t="str">
        <f t="shared" si="2"/>
        <v/>
      </c>
      <c r="BM22" s="171"/>
      <c r="BN22" s="112" t="str">
        <f t="shared" si="3"/>
        <v/>
      </c>
      <c r="BO22" s="124"/>
      <c r="BP22" s="111" t="str">
        <f t="shared" si="4"/>
        <v/>
      </c>
      <c r="BQ22" s="171"/>
      <c r="BR22" s="112" t="str">
        <f t="shared" si="5"/>
        <v/>
      </c>
      <c r="BS22" s="124"/>
      <c r="BT22" s="111" t="str">
        <f t="shared" si="6"/>
        <v/>
      </c>
      <c r="BU22" s="171"/>
      <c r="BV22" s="112" t="str">
        <f t="shared" si="7"/>
        <v/>
      </c>
      <c r="BW22" s="125"/>
      <c r="BX22" s="111" t="str">
        <f t="shared" si="8"/>
        <v/>
      </c>
      <c r="BY22" s="171"/>
      <c r="BZ22" s="112" t="str">
        <f t="shared" si="9"/>
        <v/>
      </c>
      <c r="CA22" s="124"/>
      <c r="CB22" s="111" t="str">
        <f t="shared" si="10"/>
        <v/>
      </c>
      <c r="CC22" s="171"/>
      <c r="CD22" s="112" t="str">
        <f t="shared" si="11"/>
        <v/>
      </c>
      <c r="CE22" s="125"/>
      <c r="CF22" s="111" t="str">
        <f t="shared" si="12"/>
        <v/>
      </c>
      <c r="CG22" s="171"/>
      <c r="CH22" s="112" t="str">
        <f t="shared" si="13"/>
        <v/>
      </c>
      <c r="CI22" s="124"/>
      <c r="CJ22" s="111" t="str">
        <f t="shared" si="14"/>
        <v/>
      </c>
      <c r="CK22" s="171"/>
      <c r="CL22" s="112" t="str">
        <f t="shared" si="15"/>
        <v/>
      </c>
      <c r="CM22" s="125"/>
      <c r="CN22" s="111" t="str">
        <f t="shared" si="16"/>
        <v/>
      </c>
      <c r="CO22" s="171"/>
      <c r="CP22" s="112" t="str">
        <f t="shared" si="17"/>
        <v/>
      </c>
      <c r="CQ22" s="124"/>
      <c r="CR22" s="111" t="str">
        <f t="shared" si="18"/>
        <v/>
      </c>
      <c r="CS22" s="171"/>
      <c r="CT22" s="193" t="str">
        <f t="shared" si="19"/>
        <v/>
      </c>
      <c r="CU22" s="195"/>
      <c r="CV22" s="196" t="str">
        <f t="shared" si="28"/>
        <v/>
      </c>
      <c r="CW22" s="197"/>
      <c r="CX22" s="194"/>
    </row>
    <row r="23" spans="6:102" ht="27.75" x14ac:dyDescent="0.4">
      <c r="F23" s="2">
        <v>9</v>
      </c>
      <c r="G23" s="120"/>
      <c r="H23" s="121"/>
      <c r="I23" s="122" ph="1"/>
      <c r="J23" s="123" ph="1"/>
      <c r="K23" s="44" t="str">
        <f t="shared" si="20"/>
        <v>　</v>
      </c>
      <c r="L23" s="139"/>
      <c r="M23" s="140"/>
      <c r="N23" s="121"/>
      <c r="O23" s="218"/>
      <c r="P23" s="140"/>
      <c r="Q23" s="141"/>
      <c r="R23" s="138"/>
      <c r="S23" s="118" t="str">
        <f t="shared" si="0"/>
        <v/>
      </c>
      <c r="T23" s="138"/>
      <c r="U23" s="61" t="str">
        <f t="shared" si="1"/>
        <v/>
      </c>
      <c r="V23" s="137"/>
      <c r="W23" s="61" t="s">
        <v>84</v>
      </c>
      <c r="X23" s="128"/>
      <c r="Y23" s="132"/>
      <c r="Z23" s="55" t="str">
        <f t="shared" si="24"/>
        <v/>
      </c>
      <c r="AA23" s="127"/>
      <c r="AB23" s="128"/>
      <c r="AC23" s="128"/>
      <c r="AD23" s="128"/>
      <c r="AE23" s="128"/>
      <c r="AF23" s="136"/>
      <c r="AG23" s="135"/>
      <c r="AH23" s="132"/>
      <c r="AI23" s="55" t="str">
        <f t="shared" si="25"/>
        <v/>
      </c>
      <c r="AJ23" s="127"/>
      <c r="AK23" s="128"/>
      <c r="AL23" s="128"/>
      <c r="AM23" s="128"/>
      <c r="AN23" s="128"/>
      <c r="AO23" s="128"/>
      <c r="AP23" s="128"/>
      <c r="AQ23" s="132"/>
      <c r="AR23" s="55" t="str">
        <f t="shared" si="26"/>
        <v/>
      </c>
      <c r="AS23" s="127"/>
      <c r="AT23" s="128"/>
      <c r="AU23" s="128"/>
      <c r="AV23" s="128"/>
      <c r="AW23" s="128"/>
      <c r="AX23" s="133"/>
      <c r="AY23" s="131"/>
      <c r="AZ23" s="132"/>
      <c r="BA23" s="55" t="str">
        <f t="shared" si="27"/>
        <v/>
      </c>
      <c r="BB23" s="127"/>
      <c r="BC23" s="128"/>
      <c r="BD23" s="128"/>
      <c r="BE23" s="128"/>
      <c r="BF23" s="128"/>
      <c r="BG23" s="128"/>
      <c r="BH23" s="179"/>
      <c r="BI23" s="180" t="str">
        <f t="shared" si="21"/>
        <v/>
      </c>
      <c r="BJ23" s="184"/>
      <c r="BK23" s="126"/>
      <c r="BL23" s="111" t="str">
        <f t="shared" si="2"/>
        <v/>
      </c>
      <c r="BM23" s="171"/>
      <c r="BN23" s="112" t="str">
        <f t="shared" si="3"/>
        <v/>
      </c>
      <c r="BO23" s="124"/>
      <c r="BP23" s="111" t="str">
        <f t="shared" si="4"/>
        <v/>
      </c>
      <c r="BQ23" s="171"/>
      <c r="BR23" s="112" t="str">
        <f t="shared" si="5"/>
        <v/>
      </c>
      <c r="BS23" s="124"/>
      <c r="BT23" s="111" t="str">
        <f t="shared" si="6"/>
        <v/>
      </c>
      <c r="BU23" s="171"/>
      <c r="BV23" s="112" t="str">
        <f t="shared" si="7"/>
        <v/>
      </c>
      <c r="BW23" s="125"/>
      <c r="BX23" s="111" t="str">
        <f t="shared" si="8"/>
        <v/>
      </c>
      <c r="BY23" s="171"/>
      <c r="BZ23" s="112" t="str">
        <f t="shared" si="9"/>
        <v/>
      </c>
      <c r="CA23" s="124"/>
      <c r="CB23" s="111" t="str">
        <f t="shared" si="10"/>
        <v/>
      </c>
      <c r="CC23" s="171"/>
      <c r="CD23" s="112" t="str">
        <f t="shared" si="11"/>
        <v/>
      </c>
      <c r="CE23" s="125"/>
      <c r="CF23" s="111" t="str">
        <f t="shared" si="12"/>
        <v/>
      </c>
      <c r="CG23" s="171"/>
      <c r="CH23" s="112" t="str">
        <f t="shared" si="13"/>
        <v/>
      </c>
      <c r="CI23" s="124"/>
      <c r="CJ23" s="111" t="str">
        <f t="shared" si="14"/>
        <v/>
      </c>
      <c r="CK23" s="171"/>
      <c r="CL23" s="112" t="str">
        <f t="shared" si="15"/>
        <v/>
      </c>
      <c r="CM23" s="125"/>
      <c r="CN23" s="111" t="str">
        <f t="shared" si="16"/>
        <v/>
      </c>
      <c r="CO23" s="171"/>
      <c r="CP23" s="112" t="str">
        <f t="shared" si="17"/>
        <v/>
      </c>
      <c r="CQ23" s="124"/>
      <c r="CR23" s="111" t="str">
        <f t="shared" si="18"/>
        <v/>
      </c>
      <c r="CS23" s="171"/>
      <c r="CT23" s="193" t="str">
        <f t="shared" si="19"/>
        <v/>
      </c>
      <c r="CU23" s="195"/>
      <c r="CV23" s="196" t="str">
        <f t="shared" si="28"/>
        <v/>
      </c>
      <c r="CW23" s="197"/>
      <c r="CX23" s="194"/>
    </row>
    <row r="24" spans="6:102" ht="27.75" x14ac:dyDescent="0.4">
      <c r="F24" s="2">
        <v>10</v>
      </c>
      <c r="G24" s="120"/>
      <c r="H24" s="121"/>
      <c r="I24" s="122" ph="1"/>
      <c r="J24" s="123" ph="1"/>
      <c r="K24" s="44" t="str">
        <f t="shared" si="20"/>
        <v>　</v>
      </c>
      <c r="L24" s="139"/>
      <c r="M24" s="140"/>
      <c r="N24" s="121"/>
      <c r="O24" s="218"/>
      <c r="P24" s="140"/>
      <c r="Q24" s="141"/>
      <c r="R24" s="138"/>
      <c r="S24" s="118" t="str">
        <f t="shared" si="0"/>
        <v/>
      </c>
      <c r="T24" s="138"/>
      <c r="U24" s="61" t="str">
        <f t="shared" si="1"/>
        <v/>
      </c>
      <c r="V24" s="137"/>
      <c r="W24" s="61" t="s">
        <v>84</v>
      </c>
      <c r="X24" s="128"/>
      <c r="Y24" s="132"/>
      <c r="Z24" s="55" t="str">
        <f t="shared" si="24"/>
        <v/>
      </c>
      <c r="AA24" s="127"/>
      <c r="AB24" s="128"/>
      <c r="AC24" s="128"/>
      <c r="AD24" s="128"/>
      <c r="AE24" s="128"/>
      <c r="AF24" s="136"/>
      <c r="AG24" s="135"/>
      <c r="AH24" s="132"/>
      <c r="AI24" s="55" t="str">
        <f t="shared" si="25"/>
        <v/>
      </c>
      <c r="AJ24" s="127"/>
      <c r="AK24" s="128"/>
      <c r="AL24" s="128"/>
      <c r="AM24" s="128"/>
      <c r="AN24" s="128"/>
      <c r="AO24" s="128"/>
      <c r="AP24" s="128"/>
      <c r="AQ24" s="132"/>
      <c r="AR24" s="55" t="str">
        <f t="shared" si="26"/>
        <v/>
      </c>
      <c r="AS24" s="127"/>
      <c r="AT24" s="128"/>
      <c r="AU24" s="128"/>
      <c r="AV24" s="128"/>
      <c r="AW24" s="128"/>
      <c r="AX24" s="133"/>
      <c r="AY24" s="131"/>
      <c r="AZ24" s="132"/>
      <c r="BA24" s="55" t="str">
        <f t="shared" si="27"/>
        <v/>
      </c>
      <c r="BB24" s="127"/>
      <c r="BC24" s="128"/>
      <c r="BD24" s="128"/>
      <c r="BE24" s="128"/>
      <c r="BF24" s="128"/>
      <c r="BG24" s="128"/>
      <c r="BH24" s="179"/>
      <c r="BI24" s="180" t="str">
        <f t="shared" si="21"/>
        <v/>
      </c>
      <c r="BJ24" s="184"/>
      <c r="BK24" s="126"/>
      <c r="BL24" s="111" t="str">
        <f t="shared" si="2"/>
        <v/>
      </c>
      <c r="BM24" s="171"/>
      <c r="BN24" s="112" t="str">
        <f t="shared" si="3"/>
        <v/>
      </c>
      <c r="BO24" s="124"/>
      <c r="BP24" s="111" t="str">
        <f t="shared" si="4"/>
        <v/>
      </c>
      <c r="BQ24" s="171"/>
      <c r="BR24" s="112" t="str">
        <f t="shared" si="5"/>
        <v/>
      </c>
      <c r="BS24" s="124"/>
      <c r="BT24" s="111" t="str">
        <f t="shared" si="6"/>
        <v/>
      </c>
      <c r="BU24" s="171"/>
      <c r="BV24" s="112" t="str">
        <f t="shared" si="7"/>
        <v/>
      </c>
      <c r="BW24" s="125"/>
      <c r="BX24" s="111" t="str">
        <f t="shared" si="8"/>
        <v/>
      </c>
      <c r="BY24" s="171"/>
      <c r="BZ24" s="112" t="str">
        <f t="shared" si="9"/>
        <v/>
      </c>
      <c r="CA24" s="124"/>
      <c r="CB24" s="111" t="str">
        <f t="shared" si="10"/>
        <v/>
      </c>
      <c r="CC24" s="171"/>
      <c r="CD24" s="112" t="str">
        <f t="shared" si="11"/>
        <v/>
      </c>
      <c r="CE24" s="125"/>
      <c r="CF24" s="111" t="str">
        <f t="shared" si="12"/>
        <v/>
      </c>
      <c r="CG24" s="171"/>
      <c r="CH24" s="112" t="str">
        <f t="shared" si="13"/>
        <v/>
      </c>
      <c r="CI24" s="124"/>
      <c r="CJ24" s="111" t="str">
        <f t="shared" si="14"/>
        <v/>
      </c>
      <c r="CK24" s="171"/>
      <c r="CL24" s="112" t="str">
        <f t="shared" si="15"/>
        <v/>
      </c>
      <c r="CM24" s="125"/>
      <c r="CN24" s="111" t="str">
        <f t="shared" si="16"/>
        <v/>
      </c>
      <c r="CO24" s="171"/>
      <c r="CP24" s="112" t="str">
        <f t="shared" si="17"/>
        <v/>
      </c>
      <c r="CQ24" s="124"/>
      <c r="CR24" s="111" t="str">
        <f t="shared" si="18"/>
        <v/>
      </c>
      <c r="CS24" s="171"/>
      <c r="CT24" s="193" t="str">
        <f t="shared" si="19"/>
        <v/>
      </c>
      <c r="CU24" s="195"/>
      <c r="CV24" s="196" t="str">
        <f t="shared" si="28"/>
        <v/>
      </c>
      <c r="CW24" s="197"/>
      <c r="CX24" s="194"/>
    </row>
    <row r="25" spans="6:102" ht="27.75" x14ac:dyDescent="0.4">
      <c r="F25" s="2">
        <v>11</v>
      </c>
      <c r="G25" s="120"/>
      <c r="H25" s="121"/>
      <c r="I25" s="122" ph="1"/>
      <c r="J25" s="123" ph="1"/>
      <c r="K25" s="44" t="str">
        <f t="shared" si="20"/>
        <v>　</v>
      </c>
      <c r="L25" s="139"/>
      <c r="M25" s="140"/>
      <c r="N25" s="121"/>
      <c r="O25" s="218"/>
      <c r="P25" s="140"/>
      <c r="Q25" s="141"/>
      <c r="R25" s="138"/>
      <c r="S25" s="118" t="str">
        <f t="shared" si="0"/>
        <v/>
      </c>
      <c r="T25" s="138"/>
      <c r="U25" s="61" t="str">
        <f t="shared" si="1"/>
        <v/>
      </c>
      <c r="V25" s="137"/>
      <c r="W25" s="61" t="s">
        <v>84</v>
      </c>
      <c r="X25" s="128"/>
      <c r="Y25" s="132"/>
      <c r="Z25" s="55" t="str">
        <f t="shared" si="24"/>
        <v/>
      </c>
      <c r="AA25" s="127"/>
      <c r="AB25" s="128"/>
      <c r="AC25" s="128"/>
      <c r="AD25" s="128"/>
      <c r="AE25" s="128"/>
      <c r="AF25" s="136"/>
      <c r="AG25" s="135"/>
      <c r="AH25" s="132"/>
      <c r="AI25" s="55" t="str">
        <f t="shared" si="25"/>
        <v/>
      </c>
      <c r="AJ25" s="127"/>
      <c r="AK25" s="128"/>
      <c r="AL25" s="128"/>
      <c r="AM25" s="128"/>
      <c r="AN25" s="128"/>
      <c r="AO25" s="128"/>
      <c r="AP25" s="128"/>
      <c r="AQ25" s="132"/>
      <c r="AR25" s="55" t="str">
        <f t="shared" si="26"/>
        <v/>
      </c>
      <c r="AS25" s="127"/>
      <c r="AT25" s="128"/>
      <c r="AU25" s="128"/>
      <c r="AV25" s="128"/>
      <c r="AW25" s="128"/>
      <c r="AX25" s="133"/>
      <c r="AY25" s="131"/>
      <c r="AZ25" s="132"/>
      <c r="BA25" s="55" t="str">
        <f t="shared" si="27"/>
        <v/>
      </c>
      <c r="BB25" s="127"/>
      <c r="BC25" s="128"/>
      <c r="BD25" s="128"/>
      <c r="BE25" s="128"/>
      <c r="BF25" s="128"/>
      <c r="BG25" s="128"/>
      <c r="BH25" s="179"/>
      <c r="BI25" s="180" t="str">
        <f t="shared" si="21"/>
        <v/>
      </c>
      <c r="BJ25" s="184"/>
      <c r="BK25" s="126"/>
      <c r="BL25" s="111" t="str">
        <f t="shared" si="2"/>
        <v/>
      </c>
      <c r="BM25" s="171"/>
      <c r="BN25" s="112" t="str">
        <f t="shared" si="3"/>
        <v/>
      </c>
      <c r="BO25" s="124"/>
      <c r="BP25" s="111" t="str">
        <f t="shared" si="4"/>
        <v/>
      </c>
      <c r="BQ25" s="171"/>
      <c r="BR25" s="112" t="str">
        <f t="shared" si="5"/>
        <v/>
      </c>
      <c r="BS25" s="124"/>
      <c r="BT25" s="111" t="str">
        <f t="shared" si="6"/>
        <v/>
      </c>
      <c r="BU25" s="171"/>
      <c r="BV25" s="112" t="str">
        <f t="shared" si="7"/>
        <v/>
      </c>
      <c r="BW25" s="125"/>
      <c r="BX25" s="111" t="str">
        <f t="shared" si="8"/>
        <v/>
      </c>
      <c r="BY25" s="171"/>
      <c r="BZ25" s="112" t="str">
        <f t="shared" si="9"/>
        <v/>
      </c>
      <c r="CA25" s="124"/>
      <c r="CB25" s="111" t="str">
        <f t="shared" si="10"/>
        <v/>
      </c>
      <c r="CC25" s="171"/>
      <c r="CD25" s="112" t="str">
        <f t="shared" si="11"/>
        <v/>
      </c>
      <c r="CE25" s="125"/>
      <c r="CF25" s="111" t="str">
        <f t="shared" si="12"/>
        <v/>
      </c>
      <c r="CG25" s="171"/>
      <c r="CH25" s="112" t="str">
        <f t="shared" si="13"/>
        <v/>
      </c>
      <c r="CI25" s="124"/>
      <c r="CJ25" s="111" t="str">
        <f t="shared" si="14"/>
        <v/>
      </c>
      <c r="CK25" s="171"/>
      <c r="CL25" s="112" t="str">
        <f t="shared" si="15"/>
        <v/>
      </c>
      <c r="CM25" s="125"/>
      <c r="CN25" s="111" t="str">
        <f t="shared" si="16"/>
        <v/>
      </c>
      <c r="CO25" s="171"/>
      <c r="CP25" s="112" t="str">
        <f t="shared" si="17"/>
        <v/>
      </c>
      <c r="CQ25" s="124"/>
      <c r="CR25" s="111" t="str">
        <f t="shared" si="18"/>
        <v/>
      </c>
      <c r="CS25" s="171"/>
      <c r="CT25" s="193" t="str">
        <f t="shared" si="19"/>
        <v/>
      </c>
      <c r="CU25" s="195"/>
      <c r="CV25" s="196" t="str">
        <f t="shared" si="28"/>
        <v/>
      </c>
      <c r="CW25" s="197"/>
      <c r="CX25" s="194"/>
    </row>
    <row r="26" spans="6:102" ht="27.75" x14ac:dyDescent="0.4">
      <c r="F26" s="2">
        <v>12</v>
      </c>
      <c r="G26" s="120"/>
      <c r="H26" s="121"/>
      <c r="I26" s="122" ph="1"/>
      <c r="J26" s="123" ph="1"/>
      <c r="K26" s="44" t="str">
        <f t="shared" si="20"/>
        <v>　</v>
      </c>
      <c r="L26" s="139"/>
      <c r="M26" s="140"/>
      <c r="N26" s="121"/>
      <c r="O26" s="218"/>
      <c r="P26" s="140"/>
      <c r="Q26" s="141"/>
      <c r="R26" s="138"/>
      <c r="S26" s="118" t="str">
        <f t="shared" si="0"/>
        <v/>
      </c>
      <c r="T26" s="138"/>
      <c r="U26" s="61" t="str">
        <f t="shared" si="1"/>
        <v/>
      </c>
      <c r="V26" s="137"/>
      <c r="W26" s="61" t="s">
        <v>84</v>
      </c>
      <c r="X26" s="128"/>
      <c r="Y26" s="132"/>
      <c r="Z26" s="55" t="str">
        <f t="shared" si="24"/>
        <v/>
      </c>
      <c r="AA26" s="127"/>
      <c r="AB26" s="128"/>
      <c r="AC26" s="128"/>
      <c r="AD26" s="128"/>
      <c r="AE26" s="128"/>
      <c r="AF26" s="136"/>
      <c r="AG26" s="135"/>
      <c r="AH26" s="132"/>
      <c r="AI26" s="55" t="str">
        <f t="shared" si="25"/>
        <v/>
      </c>
      <c r="AJ26" s="127"/>
      <c r="AK26" s="128"/>
      <c r="AL26" s="128"/>
      <c r="AM26" s="128"/>
      <c r="AN26" s="128"/>
      <c r="AO26" s="128"/>
      <c r="AP26" s="128"/>
      <c r="AQ26" s="132"/>
      <c r="AR26" s="55" t="str">
        <f t="shared" si="26"/>
        <v/>
      </c>
      <c r="AS26" s="127"/>
      <c r="AT26" s="128"/>
      <c r="AU26" s="128"/>
      <c r="AV26" s="128"/>
      <c r="AW26" s="128"/>
      <c r="AX26" s="133"/>
      <c r="AY26" s="131"/>
      <c r="AZ26" s="132"/>
      <c r="BA26" s="55" t="str">
        <f t="shared" si="27"/>
        <v/>
      </c>
      <c r="BB26" s="127"/>
      <c r="BC26" s="128"/>
      <c r="BD26" s="128"/>
      <c r="BE26" s="128"/>
      <c r="BF26" s="128"/>
      <c r="BG26" s="128"/>
      <c r="BH26" s="179"/>
      <c r="BI26" s="180" t="str">
        <f t="shared" si="21"/>
        <v/>
      </c>
      <c r="BJ26" s="184"/>
      <c r="BK26" s="126"/>
      <c r="BL26" s="111" t="str">
        <f t="shared" si="2"/>
        <v/>
      </c>
      <c r="BM26" s="171"/>
      <c r="BN26" s="112" t="str">
        <f t="shared" si="3"/>
        <v/>
      </c>
      <c r="BO26" s="124"/>
      <c r="BP26" s="111" t="str">
        <f t="shared" si="4"/>
        <v/>
      </c>
      <c r="BQ26" s="171"/>
      <c r="BR26" s="112" t="str">
        <f t="shared" si="5"/>
        <v/>
      </c>
      <c r="BS26" s="124"/>
      <c r="BT26" s="111" t="str">
        <f t="shared" si="6"/>
        <v/>
      </c>
      <c r="BU26" s="171"/>
      <c r="BV26" s="112" t="str">
        <f t="shared" si="7"/>
        <v/>
      </c>
      <c r="BW26" s="125"/>
      <c r="BX26" s="111" t="str">
        <f t="shared" si="8"/>
        <v/>
      </c>
      <c r="BY26" s="171"/>
      <c r="BZ26" s="112" t="str">
        <f t="shared" si="9"/>
        <v/>
      </c>
      <c r="CA26" s="124"/>
      <c r="CB26" s="111" t="str">
        <f t="shared" si="10"/>
        <v/>
      </c>
      <c r="CC26" s="171"/>
      <c r="CD26" s="112" t="str">
        <f t="shared" si="11"/>
        <v/>
      </c>
      <c r="CE26" s="125"/>
      <c r="CF26" s="111" t="str">
        <f t="shared" si="12"/>
        <v/>
      </c>
      <c r="CG26" s="171"/>
      <c r="CH26" s="112" t="str">
        <f t="shared" si="13"/>
        <v/>
      </c>
      <c r="CI26" s="124"/>
      <c r="CJ26" s="111" t="str">
        <f t="shared" si="14"/>
        <v/>
      </c>
      <c r="CK26" s="171"/>
      <c r="CL26" s="112" t="str">
        <f t="shared" si="15"/>
        <v/>
      </c>
      <c r="CM26" s="125"/>
      <c r="CN26" s="111" t="str">
        <f t="shared" si="16"/>
        <v/>
      </c>
      <c r="CO26" s="171"/>
      <c r="CP26" s="112" t="str">
        <f t="shared" si="17"/>
        <v/>
      </c>
      <c r="CQ26" s="124"/>
      <c r="CR26" s="111" t="str">
        <f t="shared" si="18"/>
        <v/>
      </c>
      <c r="CS26" s="171"/>
      <c r="CT26" s="193" t="str">
        <f t="shared" si="19"/>
        <v/>
      </c>
      <c r="CU26" s="195"/>
      <c r="CV26" s="196" t="str">
        <f t="shared" si="28"/>
        <v/>
      </c>
      <c r="CW26" s="197"/>
      <c r="CX26" s="194"/>
    </row>
    <row r="27" spans="6:102" ht="27.75" x14ac:dyDescent="0.4">
      <c r="F27" s="2">
        <v>13</v>
      </c>
      <c r="G27" s="120"/>
      <c r="H27" s="121"/>
      <c r="I27" s="122" ph="1"/>
      <c r="J27" s="123" ph="1"/>
      <c r="K27" s="44" t="str">
        <f t="shared" si="20"/>
        <v>　</v>
      </c>
      <c r="L27" s="139"/>
      <c r="M27" s="140"/>
      <c r="N27" s="121"/>
      <c r="O27" s="218"/>
      <c r="P27" s="140"/>
      <c r="Q27" s="141"/>
      <c r="R27" s="138"/>
      <c r="S27" s="118" t="str">
        <f t="shared" si="0"/>
        <v/>
      </c>
      <c r="T27" s="138"/>
      <c r="U27" s="61" t="str">
        <f t="shared" si="1"/>
        <v/>
      </c>
      <c r="V27" s="137"/>
      <c r="W27" s="61" t="s">
        <v>84</v>
      </c>
      <c r="X27" s="128"/>
      <c r="Y27" s="132"/>
      <c r="Z27" s="55" t="str">
        <f t="shared" si="24"/>
        <v/>
      </c>
      <c r="AA27" s="127"/>
      <c r="AB27" s="128"/>
      <c r="AC27" s="128"/>
      <c r="AD27" s="128"/>
      <c r="AE27" s="128"/>
      <c r="AF27" s="136"/>
      <c r="AG27" s="135"/>
      <c r="AH27" s="132"/>
      <c r="AI27" s="55" t="str">
        <f t="shared" si="25"/>
        <v/>
      </c>
      <c r="AJ27" s="127"/>
      <c r="AK27" s="128"/>
      <c r="AL27" s="128"/>
      <c r="AM27" s="128"/>
      <c r="AN27" s="128"/>
      <c r="AO27" s="128"/>
      <c r="AP27" s="128"/>
      <c r="AQ27" s="132"/>
      <c r="AR27" s="55" t="str">
        <f t="shared" si="26"/>
        <v/>
      </c>
      <c r="AS27" s="127"/>
      <c r="AT27" s="128"/>
      <c r="AU27" s="128"/>
      <c r="AV27" s="128"/>
      <c r="AW27" s="128"/>
      <c r="AX27" s="133"/>
      <c r="AY27" s="131"/>
      <c r="AZ27" s="132"/>
      <c r="BA27" s="55" t="str">
        <f t="shared" si="27"/>
        <v/>
      </c>
      <c r="BB27" s="127"/>
      <c r="BC27" s="128"/>
      <c r="BD27" s="128"/>
      <c r="BE27" s="128"/>
      <c r="BF27" s="128"/>
      <c r="BG27" s="128"/>
      <c r="BH27" s="179"/>
      <c r="BI27" s="180" t="str">
        <f t="shared" si="21"/>
        <v/>
      </c>
      <c r="BJ27" s="184"/>
      <c r="BK27" s="126"/>
      <c r="BL27" s="111" t="str">
        <f t="shared" si="2"/>
        <v/>
      </c>
      <c r="BM27" s="171"/>
      <c r="BN27" s="112" t="str">
        <f t="shared" si="3"/>
        <v/>
      </c>
      <c r="BO27" s="124"/>
      <c r="BP27" s="111" t="str">
        <f t="shared" si="4"/>
        <v/>
      </c>
      <c r="BQ27" s="171"/>
      <c r="BR27" s="112" t="str">
        <f t="shared" si="5"/>
        <v/>
      </c>
      <c r="BS27" s="124"/>
      <c r="BT27" s="111" t="str">
        <f t="shared" si="6"/>
        <v/>
      </c>
      <c r="BU27" s="171"/>
      <c r="BV27" s="112" t="str">
        <f t="shared" si="7"/>
        <v/>
      </c>
      <c r="BW27" s="125"/>
      <c r="BX27" s="111" t="str">
        <f t="shared" si="8"/>
        <v/>
      </c>
      <c r="BY27" s="171"/>
      <c r="BZ27" s="112" t="str">
        <f t="shared" si="9"/>
        <v/>
      </c>
      <c r="CA27" s="124"/>
      <c r="CB27" s="111" t="str">
        <f t="shared" si="10"/>
        <v/>
      </c>
      <c r="CC27" s="171"/>
      <c r="CD27" s="112" t="str">
        <f t="shared" si="11"/>
        <v/>
      </c>
      <c r="CE27" s="125"/>
      <c r="CF27" s="111" t="str">
        <f t="shared" si="12"/>
        <v/>
      </c>
      <c r="CG27" s="171"/>
      <c r="CH27" s="112" t="str">
        <f t="shared" si="13"/>
        <v/>
      </c>
      <c r="CI27" s="124"/>
      <c r="CJ27" s="111" t="str">
        <f t="shared" si="14"/>
        <v/>
      </c>
      <c r="CK27" s="171"/>
      <c r="CL27" s="112" t="str">
        <f t="shared" si="15"/>
        <v/>
      </c>
      <c r="CM27" s="125"/>
      <c r="CN27" s="111" t="str">
        <f t="shared" si="16"/>
        <v/>
      </c>
      <c r="CO27" s="171"/>
      <c r="CP27" s="112" t="str">
        <f t="shared" si="17"/>
        <v/>
      </c>
      <c r="CQ27" s="124"/>
      <c r="CR27" s="111" t="str">
        <f t="shared" si="18"/>
        <v/>
      </c>
      <c r="CS27" s="171"/>
      <c r="CT27" s="193" t="str">
        <f t="shared" si="19"/>
        <v/>
      </c>
      <c r="CU27" s="195"/>
      <c r="CV27" s="196" t="str">
        <f t="shared" si="28"/>
        <v/>
      </c>
      <c r="CW27" s="197"/>
      <c r="CX27" s="194"/>
    </row>
    <row r="28" spans="6:102" ht="27.75" x14ac:dyDescent="0.4">
      <c r="F28" s="2">
        <v>14</v>
      </c>
      <c r="G28" s="120"/>
      <c r="H28" s="121"/>
      <c r="I28" s="122" ph="1"/>
      <c r="J28" s="123" ph="1"/>
      <c r="K28" s="44" t="str">
        <f t="shared" si="20"/>
        <v>　</v>
      </c>
      <c r="L28" s="139"/>
      <c r="M28" s="140"/>
      <c r="N28" s="121"/>
      <c r="O28" s="218"/>
      <c r="P28" s="140"/>
      <c r="Q28" s="141"/>
      <c r="R28" s="138"/>
      <c r="S28" s="118" t="str">
        <f t="shared" si="0"/>
        <v/>
      </c>
      <c r="T28" s="138"/>
      <c r="U28" s="61" t="str">
        <f t="shared" si="1"/>
        <v/>
      </c>
      <c r="V28" s="137"/>
      <c r="W28" s="61" t="s">
        <v>84</v>
      </c>
      <c r="X28" s="128"/>
      <c r="Y28" s="132"/>
      <c r="Z28" s="55" t="str">
        <f t="shared" si="24"/>
        <v/>
      </c>
      <c r="AA28" s="127"/>
      <c r="AB28" s="128"/>
      <c r="AC28" s="128"/>
      <c r="AD28" s="128"/>
      <c r="AE28" s="128"/>
      <c r="AF28" s="136"/>
      <c r="AG28" s="135"/>
      <c r="AH28" s="132"/>
      <c r="AI28" s="55" t="str">
        <f t="shared" si="25"/>
        <v/>
      </c>
      <c r="AJ28" s="127"/>
      <c r="AK28" s="128"/>
      <c r="AL28" s="128"/>
      <c r="AM28" s="128"/>
      <c r="AN28" s="128"/>
      <c r="AO28" s="128"/>
      <c r="AP28" s="128"/>
      <c r="AQ28" s="132"/>
      <c r="AR28" s="55" t="str">
        <f t="shared" si="26"/>
        <v/>
      </c>
      <c r="AS28" s="127"/>
      <c r="AT28" s="128"/>
      <c r="AU28" s="128"/>
      <c r="AV28" s="128"/>
      <c r="AW28" s="128"/>
      <c r="AX28" s="133"/>
      <c r="AY28" s="131"/>
      <c r="AZ28" s="132"/>
      <c r="BA28" s="55" t="str">
        <f t="shared" si="27"/>
        <v/>
      </c>
      <c r="BB28" s="127"/>
      <c r="BC28" s="128"/>
      <c r="BD28" s="128"/>
      <c r="BE28" s="128"/>
      <c r="BF28" s="128"/>
      <c r="BG28" s="128"/>
      <c r="BH28" s="179"/>
      <c r="BI28" s="180" t="str">
        <f t="shared" si="21"/>
        <v/>
      </c>
      <c r="BJ28" s="184"/>
      <c r="BK28" s="126"/>
      <c r="BL28" s="111" t="str">
        <f t="shared" si="2"/>
        <v/>
      </c>
      <c r="BM28" s="171"/>
      <c r="BN28" s="112" t="str">
        <f t="shared" si="3"/>
        <v/>
      </c>
      <c r="BO28" s="124"/>
      <c r="BP28" s="111" t="str">
        <f t="shared" si="4"/>
        <v/>
      </c>
      <c r="BQ28" s="171"/>
      <c r="BR28" s="112" t="str">
        <f t="shared" si="5"/>
        <v/>
      </c>
      <c r="BS28" s="124"/>
      <c r="BT28" s="111" t="str">
        <f t="shared" si="6"/>
        <v/>
      </c>
      <c r="BU28" s="171"/>
      <c r="BV28" s="112" t="str">
        <f t="shared" si="7"/>
        <v/>
      </c>
      <c r="BW28" s="125"/>
      <c r="BX28" s="111" t="str">
        <f t="shared" si="8"/>
        <v/>
      </c>
      <c r="BY28" s="171"/>
      <c r="BZ28" s="112" t="str">
        <f t="shared" si="9"/>
        <v/>
      </c>
      <c r="CA28" s="124"/>
      <c r="CB28" s="111" t="str">
        <f t="shared" si="10"/>
        <v/>
      </c>
      <c r="CC28" s="171"/>
      <c r="CD28" s="112" t="str">
        <f t="shared" si="11"/>
        <v/>
      </c>
      <c r="CE28" s="125"/>
      <c r="CF28" s="111" t="str">
        <f t="shared" si="12"/>
        <v/>
      </c>
      <c r="CG28" s="171"/>
      <c r="CH28" s="112" t="str">
        <f t="shared" si="13"/>
        <v/>
      </c>
      <c r="CI28" s="124"/>
      <c r="CJ28" s="111" t="str">
        <f t="shared" si="14"/>
        <v/>
      </c>
      <c r="CK28" s="171"/>
      <c r="CL28" s="112" t="str">
        <f t="shared" si="15"/>
        <v/>
      </c>
      <c r="CM28" s="125"/>
      <c r="CN28" s="111" t="str">
        <f t="shared" si="16"/>
        <v/>
      </c>
      <c r="CO28" s="171"/>
      <c r="CP28" s="112" t="str">
        <f t="shared" si="17"/>
        <v/>
      </c>
      <c r="CQ28" s="124"/>
      <c r="CR28" s="111" t="str">
        <f t="shared" si="18"/>
        <v/>
      </c>
      <c r="CS28" s="171"/>
      <c r="CT28" s="193" t="str">
        <f t="shared" si="19"/>
        <v/>
      </c>
      <c r="CU28" s="195"/>
      <c r="CV28" s="196" t="str">
        <f t="shared" si="28"/>
        <v/>
      </c>
      <c r="CW28" s="197"/>
      <c r="CX28" s="194"/>
    </row>
    <row r="29" spans="6:102" ht="27.75" x14ac:dyDescent="0.4">
      <c r="F29" s="2">
        <v>15</v>
      </c>
      <c r="G29" s="120"/>
      <c r="H29" s="121"/>
      <c r="I29" s="122" ph="1"/>
      <c r="J29" s="123" ph="1"/>
      <c r="K29" s="44" t="str">
        <f t="shared" si="20"/>
        <v>　</v>
      </c>
      <c r="L29" s="139"/>
      <c r="M29" s="140"/>
      <c r="N29" s="121"/>
      <c r="O29" s="218"/>
      <c r="P29" s="140"/>
      <c r="Q29" s="141"/>
      <c r="R29" s="138"/>
      <c r="S29" s="118" t="str">
        <f t="shared" si="0"/>
        <v/>
      </c>
      <c r="T29" s="138"/>
      <c r="U29" s="61" t="str">
        <f t="shared" si="1"/>
        <v/>
      </c>
      <c r="V29" s="137"/>
      <c r="W29" s="61" t="s">
        <v>84</v>
      </c>
      <c r="X29" s="128"/>
      <c r="Y29" s="132"/>
      <c r="Z29" s="55" t="str">
        <f t="shared" si="24"/>
        <v/>
      </c>
      <c r="AA29" s="127"/>
      <c r="AB29" s="128"/>
      <c r="AC29" s="128"/>
      <c r="AD29" s="128"/>
      <c r="AE29" s="128"/>
      <c r="AF29" s="136"/>
      <c r="AG29" s="135"/>
      <c r="AH29" s="132"/>
      <c r="AI29" s="55" t="str">
        <f t="shared" si="25"/>
        <v/>
      </c>
      <c r="AJ29" s="127"/>
      <c r="AK29" s="128"/>
      <c r="AL29" s="128"/>
      <c r="AM29" s="128"/>
      <c r="AN29" s="128"/>
      <c r="AO29" s="128"/>
      <c r="AP29" s="128"/>
      <c r="AQ29" s="132"/>
      <c r="AR29" s="55" t="str">
        <f t="shared" si="26"/>
        <v/>
      </c>
      <c r="AS29" s="127"/>
      <c r="AT29" s="128"/>
      <c r="AU29" s="128"/>
      <c r="AV29" s="128"/>
      <c r="AW29" s="128"/>
      <c r="AX29" s="133"/>
      <c r="AY29" s="131"/>
      <c r="AZ29" s="132"/>
      <c r="BA29" s="55" t="str">
        <f t="shared" si="27"/>
        <v/>
      </c>
      <c r="BB29" s="127"/>
      <c r="BC29" s="128"/>
      <c r="BD29" s="128"/>
      <c r="BE29" s="128"/>
      <c r="BF29" s="128"/>
      <c r="BG29" s="128"/>
      <c r="BH29" s="179"/>
      <c r="BI29" s="180" t="str">
        <f t="shared" si="21"/>
        <v/>
      </c>
      <c r="BJ29" s="184"/>
      <c r="BK29" s="126"/>
      <c r="BL29" s="111" t="str">
        <f t="shared" si="2"/>
        <v/>
      </c>
      <c r="BM29" s="171"/>
      <c r="BN29" s="112" t="str">
        <f t="shared" si="3"/>
        <v/>
      </c>
      <c r="BO29" s="124"/>
      <c r="BP29" s="111" t="str">
        <f t="shared" si="4"/>
        <v/>
      </c>
      <c r="BQ29" s="171"/>
      <c r="BR29" s="112" t="str">
        <f t="shared" si="5"/>
        <v/>
      </c>
      <c r="BS29" s="124"/>
      <c r="BT29" s="111" t="str">
        <f t="shared" si="6"/>
        <v/>
      </c>
      <c r="BU29" s="171"/>
      <c r="BV29" s="112" t="str">
        <f t="shared" si="7"/>
        <v/>
      </c>
      <c r="BW29" s="125"/>
      <c r="BX29" s="111" t="str">
        <f t="shared" si="8"/>
        <v/>
      </c>
      <c r="BY29" s="171"/>
      <c r="BZ29" s="112" t="str">
        <f t="shared" si="9"/>
        <v/>
      </c>
      <c r="CA29" s="124"/>
      <c r="CB29" s="111" t="str">
        <f t="shared" si="10"/>
        <v/>
      </c>
      <c r="CC29" s="171"/>
      <c r="CD29" s="112" t="str">
        <f t="shared" si="11"/>
        <v/>
      </c>
      <c r="CE29" s="125"/>
      <c r="CF29" s="111" t="str">
        <f t="shared" si="12"/>
        <v/>
      </c>
      <c r="CG29" s="171"/>
      <c r="CH29" s="112" t="str">
        <f t="shared" si="13"/>
        <v/>
      </c>
      <c r="CI29" s="124"/>
      <c r="CJ29" s="111" t="str">
        <f t="shared" si="14"/>
        <v/>
      </c>
      <c r="CK29" s="171"/>
      <c r="CL29" s="112" t="str">
        <f t="shared" si="15"/>
        <v/>
      </c>
      <c r="CM29" s="125"/>
      <c r="CN29" s="111" t="str">
        <f t="shared" si="16"/>
        <v/>
      </c>
      <c r="CO29" s="171"/>
      <c r="CP29" s="112" t="str">
        <f t="shared" si="17"/>
        <v/>
      </c>
      <c r="CQ29" s="124"/>
      <c r="CR29" s="111" t="str">
        <f t="shared" si="18"/>
        <v/>
      </c>
      <c r="CS29" s="171"/>
      <c r="CT29" s="193" t="str">
        <f t="shared" si="19"/>
        <v/>
      </c>
      <c r="CU29" s="195"/>
      <c r="CV29" s="196" t="str">
        <f t="shared" si="28"/>
        <v/>
      </c>
      <c r="CW29" s="197"/>
      <c r="CX29" s="194"/>
    </row>
    <row r="30" spans="6:102" ht="27.75" x14ac:dyDescent="0.4">
      <c r="F30" s="2">
        <v>16</v>
      </c>
      <c r="G30" s="120"/>
      <c r="H30" s="121"/>
      <c r="I30" s="122" ph="1"/>
      <c r="J30" s="123" ph="1"/>
      <c r="K30" s="44" t="str">
        <f t="shared" si="20"/>
        <v>　</v>
      </c>
      <c r="L30" s="139"/>
      <c r="M30" s="140"/>
      <c r="N30" s="121"/>
      <c r="O30" s="218"/>
      <c r="P30" s="140"/>
      <c r="Q30" s="141"/>
      <c r="R30" s="138"/>
      <c r="S30" s="118" t="str">
        <f t="shared" si="0"/>
        <v/>
      </c>
      <c r="T30" s="138"/>
      <c r="U30" s="61" t="str">
        <f t="shared" si="1"/>
        <v/>
      </c>
      <c r="V30" s="137"/>
      <c r="W30" s="61" t="s">
        <v>84</v>
      </c>
      <c r="X30" s="128"/>
      <c r="Y30" s="132"/>
      <c r="Z30" s="55" t="str">
        <f t="shared" si="24"/>
        <v/>
      </c>
      <c r="AA30" s="127"/>
      <c r="AB30" s="128"/>
      <c r="AC30" s="128"/>
      <c r="AD30" s="128"/>
      <c r="AE30" s="128"/>
      <c r="AF30" s="136"/>
      <c r="AG30" s="135"/>
      <c r="AH30" s="132"/>
      <c r="AI30" s="55" t="str">
        <f t="shared" si="25"/>
        <v/>
      </c>
      <c r="AJ30" s="127"/>
      <c r="AK30" s="128"/>
      <c r="AL30" s="128"/>
      <c r="AM30" s="128"/>
      <c r="AN30" s="128"/>
      <c r="AO30" s="128"/>
      <c r="AP30" s="128"/>
      <c r="AQ30" s="132"/>
      <c r="AR30" s="55" t="str">
        <f t="shared" si="26"/>
        <v/>
      </c>
      <c r="AS30" s="127"/>
      <c r="AT30" s="128"/>
      <c r="AU30" s="128"/>
      <c r="AV30" s="128"/>
      <c r="AW30" s="128"/>
      <c r="AX30" s="133"/>
      <c r="AY30" s="131"/>
      <c r="AZ30" s="132"/>
      <c r="BA30" s="55" t="str">
        <f t="shared" si="27"/>
        <v/>
      </c>
      <c r="BB30" s="127"/>
      <c r="BC30" s="128"/>
      <c r="BD30" s="128"/>
      <c r="BE30" s="128"/>
      <c r="BF30" s="128"/>
      <c r="BG30" s="128"/>
      <c r="BH30" s="179"/>
      <c r="BI30" s="180" t="str">
        <f t="shared" si="21"/>
        <v/>
      </c>
      <c r="BJ30" s="184"/>
      <c r="BK30" s="126"/>
      <c r="BL30" s="111" t="str">
        <f t="shared" si="2"/>
        <v/>
      </c>
      <c r="BM30" s="171"/>
      <c r="BN30" s="112" t="str">
        <f t="shared" si="3"/>
        <v/>
      </c>
      <c r="BO30" s="124"/>
      <c r="BP30" s="111" t="str">
        <f t="shared" si="4"/>
        <v/>
      </c>
      <c r="BQ30" s="171"/>
      <c r="BR30" s="112" t="str">
        <f t="shared" si="5"/>
        <v/>
      </c>
      <c r="BS30" s="124"/>
      <c r="BT30" s="111" t="str">
        <f t="shared" si="6"/>
        <v/>
      </c>
      <c r="BU30" s="171"/>
      <c r="BV30" s="112" t="str">
        <f t="shared" si="7"/>
        <v/>
      </c>
      <c r="BW30" s="125"/>
      <c r="BX30" s="111" t="str">
        <f t="shared" si="8"/>
        <v/>
      </c>
      <c r="BY30" s="171"/>
      <c r="BZ30" s="112" t="str">
        <f t="shared" si="9"/>
        <v/>
      </c>
      <c r="CA30" s="124"/>
      <c r="CB30" s="111" t="str">
        <f t="shared" si="10"/>
        <v/>
      </c>
      <c r="CC30" s="171"/>
      <c r="CD30" s="112" t="str">
        <f t="shared" si="11"/>
        <v/>
      </c>
      <c r="CE30" s="125"/>
      <c r="CF30" s="111" t="str">
        <f t="shared" si="12"/>
        <v/>
      </c>
      <c r="CG30" s="171"/>
      <c r="CH30" s="112" t="str">
        <f t="shared" si="13"/>
        <v/>
      </c>
      <c r="CI30" s="124"/>
      <c r="CJ30" s="111" t="str">
        <f t="shared" si="14"/>
        <v/>
      </c>
      <c r="CK30" s="171"/>
      <c r="CL30" s="112" t="str">
        <f t="shared" si="15"/>
        <v/>
      </c>
      <c r="CM30" s="125"/>
      <c r="CN30" s="111" t="str">
        <f t="shared" si="16"/>
        <v/>
      </c>
      <c r="CO30" s="171"/>
      <c r="CP30" s="112" t="str">
        <f t="shared" si="17"/>
        <v/>
      </c>
      <c r="CQ30" s="124"/>
      <c r="CR30" s="111" t="str">
        <f t="shared" si="18"/>
        <v/>
      </c>
      <c r="CS30" s="171"/>
      <c r="CT30" s="193" t="str">
        <f t="shared" si="19"/>
        <v/>
      </c>
      <c r="CU30" s="195"/>
      <c r="CV30" s="196" t="str">
        <f t="shared" si="28"/>
        <v/>
      </c>
      <c r="CW30" s="197"/>
      <c r="CX30" s="194"/>
    </row>
    <row r="31" spans="6:102" ht="27.75" x14ac:dyDescent="0.4">
      <c r="F31" s="2">
        <v>17</v>
      </c>
      <c r="G31" s="120"/>
      <c r="H31" s="121"/>
      <c r="I31" s="122" ph="1"/>
      <c r="J31" s="123" ph="1"/>
      <c r="K31" s="44" t="str">
        <f t="shared" si="20"/>
        <v>　</v>
      </c>
      <c r="L31" s="139"/>
      <c r="M31" s="140"/>
      <c r="N31" s="121"/>
      <c r="O31" s="218"/>
      <c r="P31" s="140"/>
      <c r="Q31" s="141"/>
      <c r="R31" s="138"/>
      <c r="S31" s="118" t="str">
        <f t="shared" si="0"/>
        <v/>
      </c>
      <c r="T31" s="138"/>
      <c r="U31" s="61" t="str">
        <f t="shared" si="1"/>
        <v/>
      </c>
      <c r="V31" s="137"/>
      <c r="W31" s="61" t="s">
        <v>84</v>
      </c>
      <c r="X31" s="128"/>
      <c r="Y31" s="132"/>
      <c r="Z31" s="55" t="str">
        <f t="shared" si="24"/>
        <v/>
      </c>
      <c r="AA31" s="127"/>
      <c r="AB31" s="128"/>
      <c r="AC31" s="128"/>
      <c r="AD31" s="128"/>
      <c r="AE31" s="128"/>
      <c r="AF31" s="136"/>
      <c r="AG31" s="135"/>
      <c r="AH31" s="132"/>
      <c r="AI31" s="55" t="str">
        <f t="shared" si="25"/>
        <v/>
      </c>
      <c r="AJ31" s="127"/>
      <c r="AK31" s="128"/>
      <c r="AL31" s="128"/>
      <c r="AM31" s="128"/>
      <c r="AN31" s="128"/>
      <c r="AO31" s="128"/>
      <c r="AP31" s="128"/>
      <c r="AQ31" s="132"/>
      <c r="AR31" s="55" t="str">
        <f t="shared" si="26"/>
        <v/>
      </c>
      <c r="AS31" s="127"/>
      <c r="AT31" s="128"/>
      <c r="AU31" s="128"/>
      <c r="AV31" s="128"/>
      <c r="AW31" s="128"/>
      <c r="AX31" s="133"/>
      <c r="AY31" s="131"/>
      <c r="AZ31" s="132"/>
      <c r="BA31" s="55" t="str">
        <f t="shared" si="27"/>
        <v/>
      </c>
      <c r="BB31" s="127"/>
      <c r="BC31" s="128"/>
      <c r="BD31" s="128"/>
      <c r="BE31" s="128"/>
      <c r="BF31" s="128"/>
      <c r="BG31" s="128"/>
      <c r="BH31" s="179"/>
      <c r="BI31" s="180" t="str">
        <f t="shared" si="21"/>
        <v/>
      </c>
      <c r="BJ31" s="184"/>
      <c r="BK31" s="126"/>
      <c r="BL31" s="111" t="str">
        <f t="shared" si="2"/>
        <v/>
      </c>
      <c r="BM31" s="171"/>
      <c r="BN31" s="112" t="str">
        <f t="shared" si="3"/>
        <v/>
      </c>
      <c r="BO31" s="124"/>
      <c r="BP31" s="111" t="str">
        <f t="shared" si="4"/>
        <v/>
      </c>
      <c r="BQ31" s="171"/>
      <c r="BR31" s="112" t="str">
        <f t="shared" si="5"/>
        <v/>
      </c>
      <c r="BS31" s="124"/>
      <c r="BT31" s="111" t="str">
        <f t="shared" si="6"/>
        <v/>
      </c>
      <c r="BU31" s="171"/>
      <c r="BV31" s="112" t="str">
        <f t="shared" si="7"/>
        <v/>
      </c>
      <c r="BW31" s="125"/>
      <c r="BX31" s="111" t="str">
        <f t="shared" si="8"/>
        <v/>
      </c>
      <c r="BY31" s="171"/>
      <c r="BZ31" s="112" t="str">
        <f t="shared" si="9"/>
        <v/>
      </c>
      <c r="CA31" s="124"/>
      <c r="CB31" s="111" t="str">
        <f t="shared" si="10"/>
        <v/>
      </c>
      <c r="CC31" s="171"/>
      <c r="CD31" s="112" t="str">
        <f t="shared" si="11"/>
        <v/>
      </c>
      <c r="CE31" s="125"/>
      <c r="CF31" s="111" t="str">
        <f t="shared" si="12"/>
        <v/>
      </c>
      <c r="CG31" s="171"/>
      <c r="CH31" s="112" t="str">
        <f t="shared" si="13"/>
        <v/>
      </c>
      <c r="CI31" s="124"/>
      <c r="CJ31" s="111" t="str">
        <f t="shared" si="14"/>
        <v/>
      </c>
      <c r="CK31" s="171"/>
      <c r="CL31" s="112" t="str">
        <f t="shared" si="15"/>
        <v/>
      </c>
      <c r="CM31" s="125"/>
      <c r="CN31" s="111" t="str">
        <f t="shared" si="16"/>
        <v/>
      </c>
      <c r="CO31" s="171"/>
      <c r="CP31" s="112" t="str">
        <f t="shared" si="17"/>
        <v/>
      </c>
      <c r="CQ31" s="124"/>
      <c r="CR31" s="111" t="str">
        <f t="shared" si="18"/>
        <v/>
      </c>
      <c r="CS31" s="171"/>
      <c r="CT31" s="193" t="str">
        <f t="shared" si="19"/>
        <v/>
      </c>
      <c r="CU31" s="195"/>
      <c r="CV31" s="196" t="str">
        <f t="shared" si="28"/>
        <v/>
      </c>
      <c r="CW31" s="197"/>
      <c r="CX31" s="194"/>
    </row>
    <row r="32" spans="6:102" ht="27.75" x14ac:dyDescent="0.4">
      <c r="F32" s="2">
        <v>18</v>
      </c>
      <c r="G32" s="120"/>
      <c r="H32" s="121"/>
      <c r="I32" s="122" ph="1"/>
      <c r="J32" s="123" ph="1"/>
      <c r="K32" s="44" t="str">
        <f t="shared" si="20"/>
        <v>　</v>
      </c>
      <c r="L32" s="139"/>
      <c r="M32" s="140"/>
      <c r="N32" s="121"/>
      <c r="O32" s="218"/>
      <c r="P32" s="140"/>
      <c r="Q32" s="141"/>
      <c r="R32" s="138"/>
      <c r="S32" s="118" t="str">
        <f t="shared" si="0"/>
        <v/>
      </c>
      <c r="T32" s="138"/>
      <c r="U32" s="61" t="str">
        <f t="shared" si="1"/>
        <v/>
      </c>
      <c r="V32" s="137"/>
      <c r="W32" s="61" t="s">
        <v>84</v>
      </c>
      <c r="X32" s="128"/>
      <c r="Y32" s="132"/>
      <c r="Z32" s="55" t="str">
        <f t="shared" si="24"/>
        <v/>
      </c>
      <c r="AA32" s="127"/>
      <c r="AB32" s="128"/>
      <c r="AC32" s="128"/>
      <c r="AD32" s="128"/>
      <c r="AE32" s="128"/>
      <c r="AF32" s="136"/>
      <c r="AG32" s="135"/>
      <c r="AH32" s="132"/>
      <c r="AI32" s="55" t="str">
        <f t="shared" si="25"/>
        <v/>
      </c>
      <c r="AJ32" s="127"/>
      <c r="AK32" s="128"/>
      <c r="AL32" s="128"/>
      <c r="AM32" s="128"/>
      <c r="AN32" s="128"/>
      <c r="AO32" s="128"/>
      <c r="AP32" s="128"/>
      <c r="AQ32" s="132"/>
      <c r="AR32" s="55" t="str">
        <f t="shared" si="26"/>
        <v/>
      </c>
      <c r="AS32" s="127"/>
      <c r="AT32" s="128"/>
      <c r="AU32" s="128"/>
      <c r="AV32" s="128"/>
      <c r="AW32" s="128"/>
      <c r="AX32" s="133"/>
      <c r="AY32" s="131"/>
      <c r="AZ32" s="132"/>
      <c r="BA32" s="55" t="str">
        <f t="shared" si="27"/>
        <v/>
      </c>
      <c r="BB32" s="127"/>
      <c r="BC32" s="128"/>
      <c r="BD32" s="128"/>
      <c r="BE32" s="128"/>
      <c r="BF32" s="128"/>
      <c r="BG32" s="128"/>
      <c r="BH32" s="179"/>
      <c r="BI32" s="180" t="str">
        <f t="shared" si="21"/>
        <v/>
      </c>
      <c r="BJ32" s="184"/>
      <c r="BK32" s="126"/>
      <c r="BL32" s="111" t="str">
        <f t="shared" si="2"/>
        <v/>
      </c>
      <c r="BM32" s="171"/>
      <c r="BN32" s="112" t="str">
        <f t="shared" si="3"/>
        <v/>
      </c>
      <c r="BO32" s="124"/>
      <c r="BP32" s="111" t="str">
        <f t="shared" si="4"/>
        <v/>
      </c>
      <c r="BQ32" s="171"/>
      <c r="BR32" s="112" t="str">
        <f t="shared" si="5"/>
        <v/>
      </c>
      <c r="BS32" s="124"/>
      <c r="BT32" s="111" t="str">
        <f t="shared" si="6"/>
        <v/>
      </c>
      <c r="BU32" s="171"/>
      <c r="BV32" s="112" t="str">
        <f t="shared" si="7"/>
        <v/>
      </c>
      <c r="BW32" s="125"/>
      <c r="BX32" s="111" t="str">
        <f t="shared" si="8"/>
        <v/>
      </c>
      <c r="BY32" s="171"/>
      <c r="BZ32" s="112" t="str">
        <f t="shared" si="9"/>
        <v/>
      </c>
      <c r="CA32" s="124"/>
      <c r="CB32" s="111" t="str">
        <f t="shared" si="10"/>
        <v/>
      </c>
      <c r="CC32" s="171"/>
      <c r="CD32" s="112" t="str">
        <f t="shared" si="11"/>
        <v/>
      </c>
      <c r="CE32" s="125"/>
      <c r="CF32" s="111" t="str">
        <f t="shared" si="12"/>
        <v/>
      </c>
      <c r="CG32" s="171"/>
      <c r="CH32" s="112" t="str">
        <f t="shared" si="13"/>
        <v/>
      </c>
      <c r="CI32" s="124"/>
      <c r="CJ32" s="111" t="str">
        <f t="shared" si="14"/>
        <v/>
      </c>
      <c r="CK32" s="171"/>
      <c r="CL32" s="112" t="str">
        <f t="shared" si="15"/>
        <v/>
      </c>
      <c r="CM32" s="125"/>
      <c r="CN32" s="111" t="str">
        <f t="shared" si="16"/>
        <v/>
      </c>
      <c r="CO32" s="171"/>
      <c r="CP32" s="112" t="str">
        <f t="shared" si="17"/>
        <v/>
      </c>
      <c r="CQ32" s="124"/>
      <c r="CR32" s="111" t="str">
        <f t="shared" si="18"/>
        <v/>
      </c>
      <c r="CS32" s="171"/>
      <c r="CT32" s="193" t="str">
        <f t="shared" si="19"/>
        <v/>
      </c>
      <c r="CU32" s="195"/>
      <c r="CV32" s="196" t="str">
        <f t="shared" si="28"/>
        <v/>
      </c>
      <c r="CW32" s="197"/>
      <c r="CX32" s="194"/>
    </row>
    <row r="33" spans="6:102" ht="27.75" x14ac:dyDescent="0.4">
      <c r="F33" s="2">
        <v>19</v>
      </c>
      <c r="G33" s="120"/>
      <c r="H33" s="121"/>
      <c r="I33" s="122" ph="1"/>
      <c r="J33" s="123" ph="1"/>
      <c r="K33" s="44" t="str">
        <f t="shared" si="20"/>
        <v>　</v>
      </c>
      <c r="L33" s="139"/>
      <c r="M33" s="140"/>
      <c r="N33" s="121"/>
      <c r="O33" s="218"/>
      <c r="P33" s="140"/>
      <c r="Q33" s="141"/>
      <c r="R33" s="138"/>
      <c r="S33" s="118" t="str">
        <f t="shared" si="0"/>
        <v/>
      </c>
      <c r="T33" s="138"/>
      <c r="U33" s="61" t="str">
        <f t="shared" si="1"/>
        <v/>
      </c>
      <c r="V33" s="137"/>
      <c r="W33" s="61" t="s">
        <v>84</v>
      </c>
      <c r="X33" s="128"/>
      <c r="Y33" s="132"/>
      <c r="Z33" s="55" t="str">
        <f t="shared" si="24"/>
        <v/>
      </c>
      <c r="AA33" s="127"/>
      <c r="AB33" s="128"/>
      <c r="AC33" s="128"/>
      <c r="AD33" s="128"/>
      <c r="AE33" s="128"/>
      <c r="AF33" s="136"/>
      <c r="AG33" s="135"/>
      <c r="AH33" s="132"/>
      <c r="AI33" s="55" t="str">
        <f t="shared" si="25"/>
        <v/>
      </c>
      <c r="AJ33" s="127"/>
      <c r="AK33" s="128"/>
      <c r="AL33" s="128"/>
      <c r="AM33" s="128"/>
      <c r="AN33" s="128"/>
      <c r="AO33" s="128"/>
      <c r="AP33" s="128"/>
      <c r="AQ33" s="132"/>
      <c r="AR33" s="55" t="str">
        <f t="shared" si="26"/>
        <v/>
      </c>
      <c r="AS33" s="127"/>
      <c r="AT33" s="128"/>
      <c r="AU33" s="128"/>
      <c r="AV33" s="128"/>
      <c r="AW33" s="128"/>
      <c r="AX33" s="133"/>
      <c r="AY33" s="131"/>
      <c r="AZ33" s="132"/>
      <c r="BA33" s="55" t="str">
        <f t="shared" si="27"/>
        <v/>
      </c>
      <c r="BB33" s="127"/>
      <c r="BC33" s="128"/>
      <c r="BD33" s="128"/>
      <c r="BE33" s="128"/>
      <c r="BF33" s="128"/>
      <c r="BG33" s="128"/>
      <c r="BH33" s="179"/>
      <c r="BI33" s="180" t="str">
        <f t="shared" si="21"/>
        <v/>
      </c>
      <c r="BJ33" s="184"/>
      <c r="BK33" s="126"/>
      <c r="BL33" s="111" t="str">
        <f t="shared" si="2"/>
        <v/>
      </c>
      <c r="BM33" s="171"/>
      <c r="BN33" s="112" t="str">
        <f t="shared" si="3"/>
        <v/>
      </c>
      <c r="BO33" s="124"/>
      <c r="BP33" s="111" t="str">
        <f t="shared" si="4"/>
        <v/>
      </c>
      <c r="BQ33" s="171"/>
      <c r="BR33" s="112" t="str">
        <f t="shared" si="5"/>
        <v/>
      </c>
      <c r="BS33" s="124"/>
      <c r="BT33" s="111" t="str">
        <f t="shared" si="6"/>
        <v/>
      </c>
      <c r="BU33" s="171"/>
      <c r="BV33" s="112" t="str">
        <f t="shared" si="7"/>
        <v/>
      </c>
      <c r="BW33" s="125"/>
      <c r="BX33" s="111" t="str">
        <f t="shared" si="8"/>
        <v/>
      </c>
      <c r="BY33" s="171"/>
      <c r="BZ33" s="112" t="str">
        <f t="shared" si="9"/>
        <v/>
      </c>
      <c r="CA33" s="124"/>
      <c r="CB33" s="111" t="str">
        <f t="shared" si="10"/>
        <v/>
      </c>
      <c r="CC33" s="171"/>
      <c r="CD33" s="112" t="str">
        <f t="shared" si="11"/>
        <v/>
      </c>
      <c r="CE33" s="125"/>
      <c r="CF33" s="111" t="str">
        <f t="shared" si="12"/>
        <v/>
      </c>
      <c r="CG33" s="171"/>
      <c r="CH33" s="112" t="str">
        <f t="shared" si="13"/>
        <v/>
      </c>
      <c r="CI33" s="124"/>
      <c r="CJ33" s="111" t="str">
        <f t="shared" si="14"/>
        <v/>
      </c>
      <c r="CK33" s="171"/>
      <c r="CL33" s="112" t="str">
        <f t="shared" si="15"/>
        <v/>
      </c>
      <c r="CM33" s="125"/>
      <c r="CN33" s="111" t="str">
        <f t="shared" si="16"/>
        <v/>
      </c>
      <c r="CO33" s="171"/>
      <c r="CP33" s="112" t="str">
        <f t="shared" si="17"/>
        <v/>
      </c>
      <c r="CQ33" s="124"/>
      <c r="CR33" s="111" t="str">
        <f t="shared" si="18"/>
        <v/>
      </c>
      <c r="CS33" s="171"/>
      <c r="CT33" s="193" t="str">
        <f t="shared" si="19"/>
        <v/>
      </c>
      <c r="CU33" s="195"/>
      <c r="CV33" s="196" t="str">
        <f t="shared" si="28"/>
        <v/>
      </c>
      <c r="CW33" s="197"/>
      <c r="CX33" s="194"/>
    </row>
    <row r="34" spans="6:102" ht="27.75" x14ac:dyDescent="0.4">
      <c r="F34" s="2">
        <v>20</v>
      </c>
      <c r="G34" s="120"/>
      <c r="H34" s="121"/>
      <c r="I34" s="122" ph="1"/>
      <c r="J34" s="123" ph="1"/>
      <c r="K34" s="44" t="str">
        <f t="shared" si="20"/>
        <v>　</v>
      </c>
      <c r="L34" s="139"/>
      <c r="M34" s="140"/>
      <c r="N34" s="121"/>
      <c r="O34" s="218"/>
      <c r="P34" s="140"/>
      <c r="Q34" s="141"/>
      <c r="R34" s="138"/>
      <c r="S34" s="118" t="str">
        <f t="shared" si="0"/>
        <v/>
      </c>
      <c r="T34" s="138"/>
      <c r="U34" s="61" t="str">
        <f t="shared" si="1"/>
        <v/>
      </c>
      <c r="V34" s="137"/>
      <c r="W34" s="61" t="s">
        <v>84</v>
      </c>
      <c r="X34" s="128"/>
      <c r="Y34" s="132"/>
      <c r="Z34" s="55" t="str">
        <f t="shared" si="24"/>
        <v/>
      </c>
      <c r="AA34" s="127"/>
      <c r="AB34" s="128"/>
      <c r="AC34" s="128"/>
      <c r="AD34" s="128"/>
      <c r="AE34" s="128"/>
      <c r="AF34" s="136"/>
      <c r="AG34" s="135"/>
      <c r="AH34" s="132"/>
      <c r="AI34" s="55" t="str">
        <f t="shared" si="25"/>
        <v/>
      </c>
      <c r="AJ34" s="127"/>
      <c r="AK34" s="128"/>
      <c r="AL34" s="128"/>
      <c r="AM34" s="128"/>
      <c r="AN34" s="128"/>
      <c r="AO34" s="128"/>
      <c r="AP34" s="128"/>
      <c r="AQ34" s="132"/>
      <c r="AR34" s="55" t="str">
        <f t="shared" si="26"/>
        <v/>
      </c>
      <c r="AS34" s="127"/>
      <c r="AT34" s="128"/>
      <c r="AU34" s="128"/>
      <c r="AV34" s="128"/>
      <c r="AW34" s="128"/>
      <c r="AX34" s="133"/>
      <c r="AY34" s="131"/>
      <c r="AZ34" s="132"/>
      <c r="BA34" s="55" t="str">
        <f t="shared" si="27"/>
        <v/>
      </c>
      <c r="BB34" s="127"/>
      <c r="BC34" s="128"/>
      <c r="BD34" s="128"/>
      <c r="BE34" s="128"/>
      <c r="BF34" s="128"/>
      <c r="BG34" s="128"/>
      <c r="BH34" s="179"/>
      <c r="BI34" s="180" t="str">
        <f t="shared" si="21"/>
        <v/>
      </c>
      <c r="BJ34" s="184"/>
      <c r="BK34" s="126"/>
      <c r="BL34" s="111" t="str">
        <f t="shared" si="2"/>
        <v/>
      </c>
      <c r="BM34" s="171"/>
      <c r="BN34" s="112" t="str">
        <f t="shared" si="3"/>
        <v/>
      </c>
      <c r="BO34" s="124"/>
      <c r="BP34" s="111" t="str">
        <f t="shared" si="4"/>
        <v/>
      </c>
      <c r="BQ34" s="171"/>
      <c r="BR34" s="112" t="str">
        <f t="shared" si="5"/>
        <v/>
      </c>
      <c r="BS34" s="124"/>
      <c r="BT34" s="111" t="str">
        <f t="shared" si="6"/>
        <v/>
      </c>
      <c r="BU34" s="171"/>
      <c r="BV34" s="112" t="str">
        <f t="shared" si="7"/>
        <v/>
      </c>
      <c r="BW34" s="125"/>
      <c r="BX34" s="111" t="str">
        <f t="shared" si="8"/>
        <v/>
      </c>
      <c r="BY34" s="171"/>
      <c r="BZ34" s="112" t="str">
        <f t="shared" si="9"/>
        <v/>
      </c>
      <c r="CA34" s="124"/>
      <c r="CB34" s="111" t="str">
        <f t="shared" si="10"/>
        <v/>
      </c>
      <c r="CC34" s="171"/>
      <c r="CD34" s="112" t="str">
        <f t="shared" si="11"/>
        <v/>
      </c>
      <c r="CE34" s="125"/>
      <c r="CF34" s="111" t="str">
        <f t="shared" si="12"/>
        <v/>
      </c>
      <c r="CG34" s="171"/>
      <c r="CH34" s="112" t="str">
        <f t="shared" si="13"/>
        <v/>
      </c>
      <c r="CI34" s="124"/>
      <c r="CJ34" s="111" t="str">
        <f t="shared" si="14"/>
        <v/>
      </c>
      <c r="CK34" s="171"/>
      <c r="CL34" s="112" t="str">
        <f t="shared" si="15"/>
        <v/>
      </c>
      <c r="CM34" s="125"/>
      <c r="CN34" s="111" t="str">
        <f t="shared" si="16"/>
        <v/>
      </c>
      <c r="CO34" s="171"/>
      <c r="CP34" s="112" t="str">
        <f t="shared" si="17"/>
        <v/>
      </c>
      <c r="CQ34" s="124"/>
      <c r="CR34" s="111" t="str">
        <f t="shared" si="18"/>
        <v/>
      </c>
      <c r="CS34" s="171"/>
      <c r="CT34" s="193" t="str">
        <f t="shared" si="19"/>
        <v/>
      </c>
      <c r="CU34" s="195"/>
      <c r="CV34" s="196" t="str">
        <f t="shared" si="28"/>
        <v/>
      </c>
      <c r="CW34" s="197"/>
      <c r="CX34" s="194"/>
    </row>
    <row r="35" spans="6:102" ht="27.75" x14ac:dyDescent="0.4">
      <c r="F35" s="2">
        <v>21</v>
      </c>
      <c r="G35" s="120"/>
      <c r="H35" s="121"/>
      <c r="I35" s="122" ph="1"/>
      <c r="J35" s="123" ph="1"/>
      <c r="K35" s="44" t="str">
        <f t="shared" si="20"/>
        <v>　</v>
      </c>
      <c r="L35" s="139"/>
      <c r="M35" s="140"/>
      <c r="N35" s="121"/>
      <c r="O35" s="218"/>
      <c r="P35" s="140"/>
      <c r="Q35" s="141"/>
      <c r="R35" s="138"/>
      <c r="S35" s="118" t="str">
        <f t="shared" si="0"/>
        <v/>
      </c>
      <c r="T35" s="138"/>
      <c r="U35" s="61" t="str">
        <f t="shared" si="1"/>
        <v/>
      </c>
      <c r="V35" s="137"/>
      <c r="W35" s="61" t="s">
        <v>84</v>
      </c>
      <c r="X35" s="128"/>
      <c r="Y35" s="132"/>
      <c r="Z35" s="55" t="str">
        <f t="shared" si="24"/>
        <v/>
      </c>
      <c r="AA35" s="127"/>
      <c r="AB35" s="128"/>
      <c r="AC35" s="128"/>
      <c r="AD35" s="128"/>
      <c r="AE35" s="128"/>
      <c r="AF35" s="136"/>
      <c r="AG35" s="135"/>
      <c r="AH35" s="132"/>
      <c r="AI35" s="55" t="str">
        <f t="shared" si="25"/>
        <v/>
      </c>
      <c r="AJ35" s="127"/>
      <c r="AK35" s="128"/>
      <c r="AL35" s="128"/>
      <c r="AM35" s="128"/>
      <c r="AN35" s="128"/>
      <c r="AO35" s="128"/>
      <c r="AP35" s="128"/>
      <c r="AQ35" s="132"/>
      <c r="AR35" s="55" t="str">
        <f t="shared" si="26"/>
        <v/>
      </c>
      <c r="AS35" s="127"/>
      <c r="AT35" s="128"/>
      <c r="AU35" s="128"/>
      <c r="AV35" s="128"/>
      <c r="AW35" s="128"/>
      <c r="AX35" s="133"/>
      <c r="AY35" s="131"/>
      <c r="AZ35" s="132"/>
      <c r="BA35" s="55" t="str">
        <f t="shared" si="27"/>
        <v/>
      </c>
      <c r="BB35" s="127"/>
      <c r="BC35" s="128"/>
      <c r="BD35" s="128"/>
      <c r="BE35" s="128"/>
      <c r="BF35" s="128"/>
      <c r="BG35" s="128"/>
      <c r="BH35" s="179"/>
      <c r="BI35" s="180" t="str">
        <f t="shared" si="21"/>
        <v/>
      </c>
      <c r="BJ35" s="184"/>
      <c r="BK35" s="126"/>
      <c r="BL35" s="111" t="str">
        <f t="shared" si="2"/>
        <v/>
      </c>
      <c r="BM35" s="171"/>
      <c r="BN35" s="112" t="str">
        <f t="shared" si="3"/>
        <v/>
      </c>
      <c r="BO35" s="124"/>
      <c r="BP35" s="111" t="str">
        <f t="shared" si="4"/>
        <v/>
      </c>
      <c r="BQ35" s="171"/>
      <c r="BR35" s="112" t="str">
        <f t="shared" si="5"/>
        <v/>
      </c>
      <c r="BS35" s="124"/>
      <c r="BT35" s="111" t="str">
        <f t="shared" si="6"/>
        <v/>
      </c>
      <c r="BU35" s="171"/>
      <c r="BV35" s="112" t="str">
        <f t="shared" si="7"/>
        <v/>
      </c>
      <c r="BW35" s="125"/>
      <c r="BX35" s="111" t="str">
        <f t="shared" si="8"/>
        <v/>
      </c>
      <c r="BY35" s="171"/>
      <c r="BZ35" s="112" t="str">
        <f t="shared" si="9"/>
        <v/>
      </c>
      <c r="CA35" s="124"/>
      <c r="CB35" s="111" t="str">
        <f t="shared" si="10"/>
        <v/>
      </c>
      <c r="CC35" s="171"/>
      <c r="CD35" s="112" t="str">
        <f t="shared" si="11"/>
        <v/>
      </c>
      <c r="CE35" s="125"/>
      <c r="CF35" s="111" t="str">
        <f t="shared" si="12"/>
        <v/>
      </c>
      <c r="CG35" s="171"/>
      <c r="CH35" s="112" t="str">
        <f t="shared" si="13"/>
        <v/>
      </c>
      <c r="CI35" s="124"/>
      <c r="CJ35" s="111" t="str">
        <f t="shared" si="14"/>
        <v/>
      </c>
      <c r="CK35" s="171"/>
      <c r="CL35" s="112" t="str">
        <f t="shared" si="15"/>
        <v/>
      </c>
      <c r="CM35" s="125"/>
      <c r="CN35" s="111" t="str">
        <f t="shared" si="16"/>
        <v/>
      </c>
      <c r="CO35" s="171"/>
      <c r="CP35" s="112" t="str">
        <f t="shared" si="17"/>
        <v/>
      </c>
      <c r="CQ35" s="124"/>
      <c r="CR35" s="111" t="str">
        <f t="shared" si="18"/>
        <v/>
      </c>
      <c r="CS35" s="171"/>
      <c r="CT35" s="193" t="str">
        <f t="shared" si="19"/>
        <v/>
      </c>
      <c r="CU35" s="195"/>
      <c r="CV35" s="196" t="str">
        <f t="shared" si="28"/>
        <v/>
      </c>
      <c r="CW35" s="197"/>
      <c r="CX35" s="194"/>
    </row>
    <row r="36" spans="6:102" ht="27.75" x14ac:dyDescent="0.4">
      <c r="F36" s="2">
        <v>22</v>
      </c>
      <c r="G36" s="120"/>
      <c r="H36" s="121"/>
      <c r="I36" s="122" ph="1"/>
      <c r="J36" s="123" ph="1"/>
      <c r="K36" s="44" t="str">
        <f t="shared" si="20"/>
        <v>　</v>
      </c>
      <c r="L36" s="139"/>
      <c r="M36" s="140"/>
      <c r="N36" s="121"/>
      <c r="O36" s="218"/>
      <c r="P36" s="140"/>
      <c r="Q36" s="141"/>
      <c r="R36" s="138"/>
      <c r="S36" s="118" t="str">
        <f t="shared" si="0"/>
        <v/>
      </c>
      <c r="T36" s="138"/>
      <c r="U36" s="61" t="str">
        <f t="shared" si="1"/>
        <v/>
      </c>
      <c r="V36" s="137"/>
      <c r="W36" s="61" t="s">
        <v>84</v>
      </c>
      <c r="X36" s="128"/>
      <c r="Y36" s="132"/>
      <c r="Z36" s="55" t="str">
        <f t="shared" si="24"/>
        <v/>
      </c>
      <c r="AA36" s="127"/>
      <c r="AB36" s="128"/>
      <c r="AC36" s="128"/>
      <c r="AD36" s="128"/>
      <c r="AE36" s="128"/>
      <c r="AF36" s="136"/>
      <c r="AG36" s="135"/>
      <c r="AH36" s="132"/>
      <c r="AI36" s="55" t="str">
        <f t="shared" si="25"/>
        <v/>
      </c>
      <c r="AJ36" s="127"/>
      <c r="AK36" s="128"/>
      <c r="AL36" s="128"/>
      <c r="AM36" s="128"/>
      <c r="AN36" s="128"/>
      <c r="AO36" s="128"/>
      <c r="AP36" s="128"/>
      <c r="AQ36" s="132"/>
      <c r="AR36" s="55" t="str">
        <f t="shared" si="26"/>
        <v/>
      </c>
      <c r="AS36" s="127"/>
      <c r="AT36" s="128"/>
      <c r="AU36" s="128"/>
      <c r="AV36" s="128"/>
      <c r="AW36" s="128"/>
      <c r="AX36" s="133"/>
      <c r="AY36" s="131"/>
      <c r="AZ36" s="132"/>
      <c r="BA36" s="55" t="str">
        <f t="shared" si="27"/>
        <v/>
      </c>
      <c r="BB36" s="127"/>
      <c r="BC36" s="128"/>
      <c r="BD36" s="128"/>
      <c r="BE36" s="128"/>
      <c r="BF36" s="128"/>
      <c r="BG36" s="128"/>
      <c r="BH36" s="179"/>
      <c r="BI36" s="180" t="str">
        <f t="shared" si="21"/>
        <v/>
      </c>
      <c r="BJ36" s="184"/>
      <c r="BK36" s="126"/>
      <c r="BL36" s="111" t="str">
        <f t="shared" si="2"/>
        <v/>
      </c>
      <c r="BM36" s="171"/>
      <c r="BN36" s="112" t="str">
        <f t="shared" si="3"/>
        <v/>
      </c>
      <c r="BO36" s="124"/>
      <c r="BP36" s="111" t="str">
        <f t="shared" si="4"/>
        <v/>
      </c>
      <c r="BQ36" s="171"/>
      <c r="BR36" s="112" t="str">
        <f t="shared" si="5"/>
        <v/>
      </c>
      <c r="BS36" s="124"/>
      <c r="BT36" s="111" t="str">
        <f t="shared" si="6"/>
        <v/>
      </c>
      <c r="BU36" s="171"/>
      <c r="BV36" s="112" t="str">
        <f t="shared" si="7"/>
        <v/>
      </c>
      <c r="BW36" s="125"/>
      <c r="BX36" s="111" t="str">
        <f t="shared" si="8"/>
        <v/>
      </c>
      <c r="BY36" s="171"/>
      <c r="BZ36" s="112" t="str">
        <f t="shared" si="9"/>
        <v/>
      </c>
      <c r="CA36" s="124"/>
      <c r="CB36" s="111" t="str">
        <f t="shared" si="10"/>
        <v/>
      </c>
      <c r="CC36" s="171"/>
      <c r="CD36" s="112" t="str">
        <f t="shared" si="11"/>
        <v/>
      </c>
      <c r="CE36" s="125"/>
      <c r="CF36" s="111" t="str">
        <f t="shared" si="12"/>
        <v/>
      </c>
      <c r="CG36" s="171"/>
      <c r="CH36" s="112" t="str">
        <f t="shared" si="13"/>
        <v/>
      </c>
      <c r="CI36" s="124"/>
      <c r="CJ36" s="111" t="str">
        <f t="shared" si="14"/>
        <v/>
      </c>
      <c r="CK36" s="171"/>
      <c r="CL36" s="112" t="str">
        <f t="shared" si="15"/>
        <v/>
      </c>
      <c r="CM36" s="125"/>
      <c r="CN36" s="111" t="str">
        <f t="shared" si="16"/>
        <v/>
      </c>
      <c r="CO36" s="171"/>
      <c r="CP36" s="112" t="str">
        <f t="shared" si="17"/>
        <v/>
      </c>
      <c r="CQ36" s="124"/>
      <c r="CR36" s="111" t="str">
        <f t="shared" si="18"/>
        <v/>
      </c>
      <c r="CS36" s="171"/>
      <c r="CT36" s="193" t="str">
        <f t="shared" si="19"/>
        <v/>
      </c>
      <c r="CU36" s="195"/>
      <c r="CV36" s="196" t="str">
        <f t="shared" si="28"/>
        <v/>
      </c>
      <c r="CW36" s="197"/>
      <c r="CX36" s="194"/>
    </row>
    <row r="37" spans="6:102" ht="27.75" x14ac:dyDescent="0.4">
      <c r="F37" s="2">
        <v>23</v>
      </c>
      <c r="G37" s="120"/>
      <c r="H37" s="121"/>
      <c r="I37" s="122" ph="1"/>
      <c r="J37" s="123" ph="1"/>
      <c r="K37" s="44" t="str">
        <f t="shared" si="20"/>
        <v>　</v>
      </c>
      <c r="L37" s="139"/>
      <c r="M37" s="140"/>
      <c r="N37" s="121"/>
      <c r="O37" s="218"/>
      <c r="P37" s="140"/>
      <c r="Q37" s="141"/>
      <c r="R37" s="138"/>
      <c r="S37" s="118" t="str">
        <f t="shared" si="0"/>
        <v/>
      </c>
      <c r="T37" s="138"/>
      <c r="U37" s="61" t="str">
        <f t="shared" si="1"/>
        <v/>
      </c>
      <c r="V37" s="137"/>
      <c r="W37" s="61" t="s">
        <v>84</v>
      </c>
      <c r="X37" s="128"/>
      <c r="Y37" s="132"/>
      <c r="Z37" s="55" t="str">
        <f t="shared" si="24"/>
        <v/>
      </c>
      <c r="AA37" s="127"/>
      <c r="AB37" s="128"/>
      <c r="AC37" s="128"/>
      <c r="AD37" s="128"/>
      <c r="AE37" s="128"/>
      <c r="AF37" s="136"/>
      <c r="AG37" s="135"/>
      <c r="AH37" s="132"/>
      <c r="AI37" s="55" t="str">
        <f t="shared" si="25"/>
        <v/>
      </c>
      <c r="AJ37" s="127"/>
      <c r="AK37" s="128"/>
      <c r="AL37" s="128"/>
      <c r="AM37" s="128"/>
      <c r="AN37" s="128"/>
      <c r="AO37" s="128"/>
      <c r="AP37" s="128"/>
      <c r="AQ37" s="132"/>
      <c r="AR37" s="55" t="str">
        <f t="shared" si="26"/>
        <v/>
      </c>
      <c r="AS37" s="127"/>
      <c r="AT37" s="128"/>
      <c r="AU37" s="128"/>
      <c r="AV37" s="128"/>
      <c r="AW37" s="128"/>
      <c r="AX37" s="133"/>
      <c r="AY37" s="131"/>
      <c r="AZ37" s="132"/>
      <c r="BA37" s="55" t="str">
        <f t="shared" si="27"/>
        <v/>
      </c>
      <c r="BB37" s="127"/>
      <c r="BC37" s="128"/>
      <c r="BD37" s="128"/>
      <c r="BE37" s="128"/>
      <c r="BF37" s="128"/>
      <c r="BG37" s="128"/>
      <c r="BH37" s="179"/>
      <c r="BI37" s="180" t="str">
        <f t="shared" si="21"/>
        <v/>
      </c>
      <c r="BJ37" s="184"/>
      <c r="BK37" s="126"/>
      <c r="BL37" s="111" t="str">
        <f t="shared" si="2"/>
        <v/>
      </c>
      <c r="BM37" s="171"/>
      <c r="BN37" s="112" t="str">
        <f t="shared" si="3"/>
        <v/>
      </c>
      <c r="BO37" s="124"/>
      <c r="BP37" s="111" t="str">
        <f t="shared" si="4"/>
        <v/>
      </c>
      <c r="BQ37" s="171"/>
      <c r="BR37" s="112" t="str">
        <f t="shared" si="5"/>
        <v/>
      </c>
      <c r="BS37" s="124"/>
      <c r="BT37" s="111" t="str">
        <f t="shared" si="6"/>
        <v/>
      </c>
      <c r="BU37" s="171"/>
      <c r="BV37" s="112" t="str">
        <f t="shared" si="7"/>
        <v/>
      </c>
      <c r="BW37" s="125"/>
      <c r="BX37" s="111" t="str">
        <f t="shared" si="8"/>
        <v/>
      </c>
      <c r="BY37" s="171"/>
      <c r="BZ37" s="112" t="str">
        <f t="shared" si="9"/>
        <v/>
      </c>
      <c r="CA37" s="124"/>
      <c r="CB37" s="111" t="str">
        <f t="shared" si="10"/>
        <v/>
      </c>
      <c r="CC37" s="171"/>
      <c r="CD37" s="112" t="str">
        <f t="shared" si="11"/>
        <v/>
      </c>
      <c r="CE37" s="125"/>
      <c r="CF37" s="111" t="str">
        <f t="shared" si="12"/>
        <v/>
      </c>
      <c r="CG37" s="171"/>
      <c r="CH37" s="112" t="str">
        <f t="shared" si="13"/>
        <v/>
      </c>
      <c r="CI37" s="124"/>
      <c r="CJ37" s="111" t="str">
        <f t="shared" si="14"/>
        <v/>
      </c>
      <c r="CK37" s="171"/>
      <c r="CL37" s="112" t="str">
        <f t="shared" si="15"/>
        <v/>
      </c>
      <c r="CM37" s="125"/>
      <c r="CN37" s="111" t="str">
        <f t="shared" si="16"/>
        <v/>
      </c>
      <c r="CO37" s="171"/>
      <c r="CP37" s="112" t="str">
        <f t="shared" si="17"/>
        <v/>
      </c>
      <c r="CQ37" s="124"/>
      <c r="CR37" s="111" t="str">
        <f t="shared" si="18"/>
        <v/>
      </c>
      <c r="CS37" s="171"/>
      <c r="CT37" s="193" t="str">
        <f t="shared" si="19"/>
        <v/>
      </c>
      <c r="CU37" s="195"/>
      <c r="CV37" s="196" t="str">
        <f t="shared" si="28"/>
        <v/>
      </c>
      <c r="CW37" s="197"/>
      <c r="CX37" s="194"/>
    </row>
    <row r="38" spans="6:102" ht="27.75" x14ac:dyDescent="0.4">
      <c r="F38" s="2">
        <v>24</v>
      </c>
      <c r="G38" s="120"/>
      <c r="H38" s="121"/>
      <c r="I38" s="122" ph="1"/>
      <c r="J38" s="123" ph="1"/>
      <c r="K38" s="44" t="str">
        <f t="shared" si="20"/>
        <v>　</v>
      </c>
      <c r="L38" s="139"/>
      <c r="M38" s="140"/>
      <c r="N38" s="121"/>
      <c r="O38" s="218"/>
      <c r="P38" s="140"/>
      <c r="Q38" s="141"/>
      <c r="R38" s="138"/>
      <c r="S38" s="118" t="str">
        <f t="shared" si="0"/>
        <v/>
      </c>
      <c r="T38" s="138"/>
      <c r="U38" s="61" t="str">
        <f t="shared" si="1"/>
        <v/>
      </c>
      <c r="V38" s="137"/>
      <c r="W38" s="61" t="s">
        <v>84</v>
      </c>
      <c r="X38" s="128"/>
      <c r="Y38" s="132"/>
      <c r="Z38" s="55" t="str">
        <f t="shared" si="24"/>
        <v/>
      </c>
      <c r="AA38" s="127"/>
      <c r="AB38" s="128"/>
      <c r="AC38" s="128"/>
      <c r="AD38" s="128"/>
      <c r="AE38" s="128"/>
      <c r="AF38" s="136"/>
      <c r="AG38" s="135"/>
      <c r="AH38" s="132"/>
      <c r="AI38" s="55" t="str">
        <f t="shared" si="25"/>
        <v/>
      </c>
      <c r="AJ38" s="127"/>
      <c r="AK38" s="128"/>
      <c r="AL38" s="128"/>
      <c r="AM38" s="128"/>
      <c r="AN38" s="128"/>
      <c r="AO38" s="128"/>
      <c r="AP38" s="128"/>
      <c r="AQ38" s="132"/>
      <c r="AR38" s="55" t="str">
        <f t="shared" si="26"/>
        <v/>
      </c>
      <c r="AS38" s="127"/>
      <c r="AT38" s="128"/>
      <c r="AU38" s="128"/>
      <c r="AV38" s="128"/>
      <c r="AW38" s="128"/>
      <c r="AX38" s="133"/>
      <c r="AY38" s="131"/>
      <c r="AZ38" s="132"/>
      <c r="BA38" s="55" t="str">
        <f t="shared" si="27"/>
        <v/>
      </c>
      <c r="BB38" s="127"/>
      <c r="BC38" s="128"/>
      <c r="BD38" s="128"/>
      <c r="BE38" s="128"/>
      <c r="BF38" s="128"/>
      <c r="BG38" s="128"/>
      <c r="BH38" s="179"/>
      <c r="BI38" s="180" t="str">
        <f t="shared" si="21"/>
        <v/>
      </c>
      <c r="BJ38" s="184"/>
      <c r="BK38" s="126"/>
      <c r="BL38" s="111" t="str">
        <f t="shared" si="2"/>
        <v/>
      </c>
      <c r="BM38" s="171"/>
      <c r="BN38" s="112" t="str">
        <f t="shared" si="3"/>
        <v/>
      </c>
      <c r="BO38" s="124"/>
      <c r="BP38" s="111" t="str">
        <f t="shared" si="4"/>
        <v/>
      </c>
      <c r="BQ38" s="171"/>
      <c r="BR38" s="112" t="str">
        <f t="shared" si="5"/>
        <v/>
      </c>
      <c r="BS38" s="124"/>
      <c r="BT38" s="111" t="str">
        <f t="shared" si="6"/>
        <v/>
      </c>
      <c r="BU38" s="171"/>
      <c r="BV38" s="112" t="str">
        <f t="shared" si="7"/>
        <v/>
      </c>
      <c r="BW38" s="125"/>
      <c r="BX38" s="111" t="str">
        <f t="shared" si="8"/>
        <v/>
      </c>
      <c r="BY38" s="171"/>
      <c r="BZ38" s="112" t="str">
        <f t="shared" si="9"/>
        <v/>
      </c>
      <c r="CA38" s="124"/>
      <c r="CB38" s="111" t="str">
        <f t="shared" si="10"/>
        <v/>
      </c>
      <c r="CC38" s="171"/>
      <c r="CD38" s="112" t="str">
        <f t="shared" si="11"/>
        <v/>
      </c>
      <c r="CE38" s="125"/>
      <c r="CF38" s="111" t="str">
        <f t="shared" si="12"/>
        <v/>
      </c>
      <c r="CG38" s="171"/>
      <c r="CH38" s="112" t="str">
        <f t="shared" si="13"/>
        <v/>
      </c>
      <c r="CI38" s="124"/>
      <c r="CJ38" s="111" t="str">
        <f t="shared" si="14"/>
        <v/>
      </c>
      <c r="CK38" s="171"/>
      <c r="CL38" s="112" t="str">
        <f t="shared" si="15"/>
        <v/>
      </c>
      <c r="CM38" s="125"/>
      <c r="CN38" s="111" t="str">
        <f t="shared" si="16"/>
        <v/>
      </c>
      <c r="CO38" s="171"/>
      <c r="CP38" s="112" t="str">
        <f t="shared" si="17"/>
        <v/>
      </c>
      <c r="CQ38" s="124"/>
      <c r="CR38" s="111" t="str">
        <f t="shared" si="18"/>
        <v/>
      </c>
      <c r="CS38" s="171"/>
      <c r="CT38" s="193" t="str">
        <f t="shared" si="19"/>
        <v/>
      </c>
      <c r="CU38" s="195"/>
      <c r="CV38" s="196" t="str">
        <f t="shared" si="28"/>
        <v/>
      </c>
      <c r="CW38" s="197"/>
      <c r="CX38" s="194"/>
    </row>
    <row r="39" spans="6:102" ht="27.75" x14ac:dyDescent="0.4">
      <c r="F39" s="2">
        <v>25</v>
      </c>
      <c r="G39" s="120"/>
      <c r="H39" s="121"/>
      <c r="I39" s="122" ph="1"/>
      <c r="J39" s="123" ph="1"/>
      <c r="K39" s="44" t="str">
        <f t="shared" si="20"/>
        <v>　</v>
      </c>
      <c r="L39" s="139"/>
      <c r="M39" s="140"/>
      <c r="N39" s="121"/>
      <c r="O39" s="218"/>
      <c r="P39" s="140"/>
      <c r="Q39" s="141"/>
      <c r="R39" s="138"/>
      <c r="S39" s="118" t="str">
        <f t="shared" si="0"/>
        <v/>
      </c>
      <c r="T39" s="138"/>
      <c r="U39" s="61" t="str">
        <f t="shared" si="1"/>
        <v/>
      </c>
      <c r="V39" s="137"/>
      <c r="W39" s="61" t="s">
        <v>84</v>
      </c>
      <c r="X39" s="128"/>
      <c r="Y39" s="132"/>
      <c r="Z39" s="55" t="str">
        <f t="shared" si="24"/>
        <v/>
      </c>
      <c r="AA39" s="127"/>
      <c r="AB39" s="128"/>
      <c r="AC39" s="128"/>
      <c r="AD39" s="128"/>
      <c r="AE39" s="128"/>
      <c r="AF39" s="136"/>
      <c r="AG39" s="135"/>
      <c r="AH39" s="132"/>
      <c r="AI39" s="55" t="str">
        <f t="shared" si="25"/>
        <v/>
      </c>
      <c r="AJ39" s="127"/>
      <c r="AK39" s="128"/>
      <c r="AL39" s="128"/>
      <c r="AM39" s="128"/>
      <c r="AN39" s="128"/>
      <c r="AO39" s="128"/>
      <c r="AP39" s="128"/>
      <c r="AQ39" s="132"/>
      <c r="AR39" s="55" t="str">
        <f t="shared" si="26"/>
        <v/>
      </c>
      <c r="AS39" s="127"/>
      <c r="AT39" s="128"/>
      <c r="AU39" s="128"/>
      <c r="AV39" s="128"/>
      <c r="AW39" s="128"/>
      <c r="AX39" s="133"/>
      <c r="AY39" s="131"/>
      <c r="AZ39" s="132"/>
      <c r="BA39" s="55" t="str">
        <f t="shared" si="27"/>
        <v/>
      </c>
      <c r="BB39" s="127"/>
      <c r="BC39" s="128"/>
      <c r="BD39" s="128"/>
      <c r="BE39" s="128"/>
      <c r="BF39" s="128"/>
      <c r="BG39" s="128"/>
      <c r="BH39" s="179"/>
      <c r="BI39" s="180" t="str">
        <f t="shared" si="21"/>
        <v/>
      </c>
      <c r="BJ39" s="184"/>
      <c r="BK39" s="126"/>
      <c r="BL39" s="111" t="str">
        <f t="shared" si="2"/>
        <v/>
      </c>
      <c r="BM39" s="171"/>
      <c r="BN39" s="112" t="str">
        <f t="shared" si="3"/>
        <v/>
      </c>
      <c r="BO39" s="124"/>
      <c r="BP39" s="111" t="str">
        <f t="shared" si="4"/>
        <v/>
      </c>
      <c r="BQ39" s="171"/>
      <c r="BR39" s="112" t="str">
        <f t="shared" si="5"/>
        <v/>
      </c>
      <c r="BS39" s="124"/>
      <c r="BT39" s="111" t="str">
        <f t="shared" si="6"/>
        <v/>
      </c>
      <c r="BU39" s="171"/>
      <c r="BV39" s="112" t="str">
        <f t="shared" si="7"/>
        <v/>
      </c>
      <c r="BW39" s="125"/>
      <c r="BX39" s="111" t="str">
        <f t="shared" si="8"/>
        <v/>
      </c>
      <c r="BY39" s="171"/>
      <c r="BZ39" s="112" t="str">
        <f t="shared" si="9"/>
        <v/>
      </c>
      <c r="CA39" s="124"/>
      <c r="CB39" s="111" t="str">
        <f t="shared" si="10"/>
        <v/>
      </c>
      <c r="CC39" s="171"/>
      <c r="CD39" s="112" t="str">
        <f t="shared" si="11"/>
        <v/>
      </c>
      <c r="CE39" s="125"/>
      <c r="CF39" s="111" t="str">
        <f t="shared" si="12"/>
        <v/>
      </c>
      <c r="CG39" s="171"/>
      <c r="CH39" s="112" t="str">
        <f t="shared" si="13"/>
        <v/>
      </c>
      <c r="CI39" s="124"/>
      <c r="CJ39" s="111" t="str">
        <f t="shared" si="14"/>
        <v/>
      </c>
      <c r="CK39" s="171"/>
      <c r="CL39" s="112" t="str">
        <f t="shared" si="15"/>
        <v/>
      </c>
      <c r="CM39" s="125"/>
      <c r="CN39" s="111" t="str">
        <f t="shared" si="16"/>
        <v/>
      </c>
      <c r="CO39" s="171"/>
      <c r="CP39" s="112" t="str">
        <f t="shared" si="17"/>
        <v/>
      </c>
      <c r="CQ39" s="124"/>
      <c r="CR39" s="111" t="str">
        <f t="shared" si="18"/>
        <v/>
      </c>
      <c r="CS39" s="171"/>
      <c r="CT39" s="193" t="str">
        <f t="shared" si="19"/>
        <v/>
      </c>
      <c r="CU39" s="195"/>
      <c r="CV39" s="196" t="str">
        <f t="shared" si="28"/>
        <v/>
      </c>
      <c r="CW39" s="197"/>
      <c r="CX39" s="194"/>
    </row>
    <row r="40" spans="6:102" ht="27.75" x14ac:dyDescent="0.4">
      <c r="F40" s="2">
        <v>26</v>
      </c>
      <c r="G40" s="120"/>
      <c r="H40" s="121"/>
      <c r="I40" s="122" ph="1"/>
      <c r="J40" s="123" ph="1"/>
      <c r="K40" s="44" t="str">
        <f t="shared" si="20"/>
        <v>　</v>
      </c>
      <c r="L40" s="139"/>
      <c r="M40" s="140"/>
      <c r="N40" s="121"/>
      <c r="O40" s="218"/>
      <c r="P40" s="140"/>
      <c r="Q40" s="141"/>
      <c r="R40" s="138"/>
      <c r="S40" s="118" t="str">
        <f t="shared" si="0"/>
        <v/>
      </c>
      <c r="T40" s="138"/>
      <c r="U40" s="61" t="str">
        <f t="shared" si="1"/>
        <v/>
      </c>
      <c r="V40" s="137"/>
      <c r="W40" s="61" t="s">
        <v>84</v>
      </c>
      <c r="X40" s="128"/>
      <c r="Y40" s="132"/>
      <c r="Z40" s="55" t="str">
        <f t="shared" si="24"/>
        <v/>
      </c>
      <c r="AA40" s="127"/>
      <c r="AB40" s="128"/>
      <c r="AC40" s="128"/>
      <c r="AD40" s="128"/>
      <c r="AE40" s="128"/>
      <c r="AF40" s="136"/>
      <c r="AG40" s="135"/>
      <c r="AH40" s="132"/>
      <c r="AI40" s="55" t="str">
        <f t="shared" si="25"/>
        <v/>
      </c>
      <c r="AJ40" s="127"/>
      <c r="AK40" s="128"/>
      <c r="AL40" s="128"/>
      <c r="AM40" s="128"/>
      <c r="AN40" s="128"/>
      <c r="AO40" s="128"/>
      <c r="AP40" s="128"/>
      <c r="AQ40" s="132"/>
      <c r="AR40" s="55" t="str">
        <f t="shared" si="26"/>
        <v/>
      </c>
      <c r="AS40" s="127"/>
      <c r="AT40" s="128"/>
      <c r="AU40" s="128"/>
      <c r="AV40" s="128"/>
      <c r="AW40" s="128"/>
      <c r="AX40" s="133"/>
      <c r="AY40" s="131"/>
      <c r="AZ40" s="132"/>
      <c r="BA40" s="55" t="str">
        <f t="shared" si="27"/>
        <v/>
      </c>
      <c r="BB40" s="127"/>
      <c r="BC40" s="128"/>
      <c r="BD40" s="128"/>
      <c r="BE40" s="128"/>
      <c r="BF40" s="128"/>
      <c r="BG40" s="128"/>
      <c r="BH40" s="179"/>
      <c r="BI40" s="180" t="str">
        <f t="shared" si="21"/>
        <v/>
      </c>
      <c r="BJ40" s="184"/>
      <c r="BK40" s="126"/>
      <c r="BL40" s="111" t="str">
        <f t="shared" si="2"/>
        <v/>
      </c>
      <c r="BM40" s="171"/>
      <c r="BN40" s="112" t="str">
        <f t="shared" si="3"/>
        <v/>
      </c>
      <c r="BO40" s="124"/>
      <c r="BP40" s="111" t="str">
        <f t="shared" si="4"/>
        <v/>
      </c>
      <c r="BQ40" s="171"/>
      <c r="BR40" s="112" t="str">
        <f t="shared" si="5"/>
        <v/>
      </c>
      <c r="BS40" s="124"/>
      <c r="BT40" s="111" t="str">
        <f t="shared" si="6"/>
        <v/>
      </c>
      <c r="BU40" s="171"/>
      <c r="BV40" s="112" t="str">
        <f t="shared" si="7"/>
        <v/>
      </c>
      <c r="BW40" s="125"/>
      <c r="BX40" s="111" t="str">
        <f t="shared" si="8"/>
        <v/>
      </c>
      <c r="BY40" s="171"/>
      <c r="BZ40" s="112" t="str">
        <f t="shared" si="9"/>
        <v/>
      </c>
      <c r="CA40" s="124"/>
      <c r="CB40" s="111" t="str">
        <f t="shared" si="10"/>
        <v/>
      </c>
      <c r="CC40" s="171"/>
      <c r="CD40" s="112" t="str">
        <f t="shared" si="11"/>
        <v/>
      </c>
      <c r="CE40" s="125"/>
      <c r="CF40" s="111" t="str">
        <f t="shared" si="12"/>
        <v/>
      </c>
      <c r="CG40" s="171"/>
      <c r="CH40" s="112" t="str">
        <f t="shared" si="13"/>
        <v/>
      </c>
      <c r="CI40" s="124"/>
      <c r="CJ40" s="111" t="str">
        <f t="shared" si="14"/>
        <v/>
      </c>
      <c r="CK40" s="171"/>
      <c r="CL40" s="112" t="str">
        <f t="shared" si="15"/>
        <v/>
      </c>
      <c r="CM40" s="125"/>
      <c r="CN40" s="111" t="str">
        <f t="shared" si="16"/>
        <v/>
      </c>
      <c r="CO40" s="171"/>
      <c r="CP40" s="112" t="str">
        <f t="shared" si="17"/>
        <v/>
      </c>
      <c r="CQ40" s="124"/>
      <c r="CR40" s="111" t="str">
        <f t="shared" si="18"/>
        <v/>
      </c>
      <c r="CS40" s="171"/>
      <c r="CT40" s="193" t="str">
        <f t="shared" si="19"/>
        <v/>
      </c>
      <c r="CU40" s="195"/>
      <c r="CV40" s="196" t="str">
        <f t="shared" si="28"/>
        <v/>
      </c>
      <c r="CW40" s="197"/>
      <c r="CX40" s="194"/>
    </row>
    <row r="41" spans="6:102" ht="27.75" x14ac:dyDescent="0.4">
      <c r="F41" s="2">
        <v>27</v>
      </c>
      <c r="G41" s="120"/>
      <c r="H41" s="121"/>
      <c r="I41" s="122" ph="1"/>
      <c r="J41" s="123" ph="1"/>
      <c r="K41" s="44" t="str">
        <f t="shared" si="20"/>
        <v>　</v>
      </c>
      <c r="L41" s="139"/>
      <c r="M41" s="140"/>
      <c r="N41" s="121"/>
      <c r="O41" s="218"/>
      <c r="P41" s="140"/>
      <c r="Q41" s="141"/>
      <c r="R41" s="138"/>
      <c r="S41" s="118" t="str">
        <f t="shared" si="0"/>
        <v/>
      </c>
      <c r="T41" s="138"/>
      <c r="U41" s="61" t="str">
        <f t="shared" si="1"/>
        <v/>
      </c>
      <c r="V41" s="137"/>
      <c r="W41" s="61" t="s">
        <v>84</v>
      </c>
      <c r="X41" s="128"/>
      <c r="Y41" s="132"/>
      <c r="Z41" s="55" t="str">
        <f t="shared" si="24"/>
        <v/>
      </c>
      <c r="AA41" s="127"/>
      <c r="AB41" s="128"/>
      <c r="AC41" s="128"/>
      <c r="AD41" s="128"/>
      <c r="AE41" s="128"/>
      <c r="AF41" s="136"/>
      <c r="AG41" s="135"/>
      <c r="AH41" s="132"/>
      <c r="AI41" s="55" t="str">
        <f t="shared" si="25"/>
        <v/>
      </c>
      <c r="AJ41" s="127"/>
      <c r="AK41" s="128"/>
      <c r="AL41" s="128"/>
      <c r="AM41" s="128"/>
      <c r="AN41" s="128"/>
      <c r="AO41" s="128"/>
      <c r="AP41" s="128"/>
      <c r="AQ41" s="132"/>
      <c r="AR41" s="55" t="str">
        <f t="shared" si="26"/>
        <v/>
      </c>
      <c r="AS41" s="127"/>
      <c r="AT41" s="128"/>
      <c r="AU41" s="128"/>
      <c r="AV41" s="128"/>
      <c r="AW41" s="128"/>
      <c r="AX41" s="133"/>
      <c r="AY41" s="131"/>
      <c r="AZ41" s="132"/>
      <c r="BA41" s="55" t="str">
        <f t="shared" si="27"/>
        <v/>
      </c>
      <c r="BB41" s="127"/>
      <c r="BC41" s="128"/>
      <c r="BD41" s="128"/>
      <c r="BE41" s="128"/>
      <c r="BF41" s="128"/>
      <c r="BG41" s="128"/>
      <c r="BH41" s="179"/>
      <c r="BI41" s="180" t="str">
        <f t="shared" si="21"/>
        <v/>
      </c>
      <c r="BJ41" s="184"/>
      <c r="BK41" s="126"/>
      <c r="BL41" s="111" t="str">
        <f t="shared" si="2"/>
        <v/>
      </c>
      <c r="BM41" s="171"/>
      <c r="BN41" s="112" t="str">
        <f t="shared" si="3"/>
        <v/>
      </c>
      <c r="BO41" s="124"/>
      <c r="BP41" s="111" t="str">
        <f t="shared" si="4"/>
        <v/>
      </c>
      <c r="BQ41" s="171"/>
      <c r="BR41" s="112" t="str">
        <f t="shared" si="5"/>
        <v/>
      </c>
      <c r="BS41" s="124"/>
      <c r="BT41" s="111" t="str">
        <f t="shared" si="6"/>
        <v/>
      </c>
      <c r="BU41" s="171"/>
      <c r="BV41" s="112" t="str">
        <f t="shared" si="7"/>
        <v/>
      </c>
      <c r="BW41" s="125"/>
      <c r="BX41" s="111" t="str">
        <f t="shared" si="8"/>
        <v/>
      </c>
      <c r="BY41" s="171"/>
      <c r="BZ41" s="112" t="str">
        <f t="shared" si="9"/>
        <v/>
      </c>
      <c r="CA41" s="124"/>
      <c r="CB41" s="111" t="str">
        <f t="shared" si="10"/>
        <v/>
      </c>
      <c r="CC41" s="171"/>
      <c r="CD41" s="112" t="str">
        <f t="shared" si="11"/>
        <v/>
      </c>
      <c r="CE41" s="125"/>
      <c r="CF41" s="111" t="str">
        <f t="shared" si="12"/>
        <v/>
      </c>
      <c r="CG41" s="171"/>
      <c r="CH41" s="112" t="str">
        <f t="shared" si="13"/>
        <v/>
      </c>
      <c r="CI41" s="124"/>
      <c r="CJ41" s="111" t="str">
        <f t="shared" si="14"/>
        <v/>
      </c>
      <c r="CK41" s="171"/>
      <c r="CL41" s="112" t="str">
        <f t="shared" si="15"/>
        <v/>
      </c>
      <c r="CM41" s="125"/>
      <c r="CN41" s="111" t="str">
        <f t="shared" si="16"/>
        <v/>
      </c>
      <c r="CO41" s="171"/>
      <c r="CP41" s="112" t="str">
        <f t="shared" si="17"/>
        <v/>
      </c>
      <c r="CQ41" s="124"/>
      <c r="CR41" s="111" t="str">
        <f t="shared" si="18"/>
        <v/>
      </c>
      <c r="CS41" s="171"/>
      <c r="CT41" s="193" t="str">
        <f t="shared" si="19"/>
        <v/>
      </c>
      <c r="CU41" s="195"/>
      <c r="CV41" s="196" t="str">
        <f t="shared" si="28"/>
        <v/>
      </c>
      <c r="CW41" s="197"/>
      <c r="CX41" s="194"/>
    </row>
    <row r="43" spans="6:102" x14ac:dyDescent="0.4">
      <c r="AC43" t="s">
        <v>339</v>
      </c>
      <c r="AL43" t="s">
        <v>339</v>
      </c>
      <c r="AU43" t="s">
        <v>339</v>
      </c>
      <c r="BD43" t="s">
        <v>339</v>
      </c>
    </row>
    <row r="44" spans="6:102" x14ac:dyDescent="0.4">
      <c r="AC44" t="s">
        <v>340</v>
      </c>
      <c r="AL44" t="s">
        <v>340</v>
      </c>
      <c r="AU44" t="s">
        <v>340</v>
      </c>
      <c r="BD44" t="s">
        <v>340</v>
      </c>
    </row>
    <row r="45" spans="6:102" x14ac:dyDescent="0.4">
      <c r="AC45" t="s">
        <v>341</v>
      </c>
      <c r="AL45" t="s">
        <v>341</v>
      </c>
      <c r="AU45" t="s">
        <v>341</v>
      </c>
      <c r="BD45" t="s">
        <v>341</v>
      </c>
    </row>
    <row r="46" spans="6:102" x14ac:dyDescent="0.4">
      <c r="AC46" t="s">
        <v>342</v>
      </c>
      <c r="AL46" t="s">
        <v>342</v>
      </c>
      <c r="AU46" t="s">
        <v>342</v>
      </c>
      <c r="BD46" t="s">
        <v>342</v>
      </c>
    </row>
    <row r="47" spans="6:102" ht="19.5" customHeight="1" x14ac:dyDescent="0.4">
      <c r="AC47" t="s">
        <v>343</v>
      </c>
      <c r="AL47" t="s">
        <v>343</v>
      </c>
      <c r="AU47" t="s">
        <v>343</v>
      </c>
      <c r="BD47" t="s">
        <v>343</v>
      </c>
    </row>
    <row r="48" spans="6:102" x14ac:dyDescent="0.4">
      <c r="AC48" t="s">
        <v>88</v>
      </c>
      <c r="AL48" t="s">
        <v>88</v>
      </c>
      <c r="AU48" t="s">
        <v>88</v>
      </c>
      <c r="BD48" t="s">
        <v>88</v>
      </c>
    </row>
    <row r="49" spans="1:99" x14ac:dyDescent="0.4">
      <c r="AC49" t="s">
        <v>89</v>
      </c>
      <c r="AL49" t="s">
        <v>89</v>
      </c>
      <c r="AU49" t="s">
        <v>89</v>
      </c>
      <c r="BD49" t="s">
        <v>89</v>
      </c>
    </row>
    <row r="50" spans="1:99" x14ac:dyDescent="0.4">
      <c r="AC50" t="s">
        <v>78</v>
      </c>
      <c r="AL50" t="s">
        <v>78</v>
      </c>
      <c r="AU50" t="s">
        <v>78</v>
      </c>
      <c r="BD50" t="s">
        <v>78</v>
      </c>
    </row>
    <row r="51" spans="1:99" ht="18" customHeight="1" x14ac:dyDescent="0.4">
      <c r="A51" s="1"/>
      <c r="B51" s="1"/>
      <c r="C51" s="1"/>
      <c r="AC51" s="5" t="s">
        <v>14</v>
      </c>
      <c r="AL51" t="s">
        <v>14</v>
      </c>
      <c r="AU51" t="s">
        <v>14</v>
      </c>
      <c r="BD51" t="s">
        <v>14</v>
      </c>
    </row>
    <row r="52" spans="1:99" s="1" customFormat="1" ht="37.5" customHeight="1" x14ac:dyDescent="0.4">
      <c r="J52" s="4"/>
      <c r="L52" s="4"/>
      <c r="M52" s="52"/>
      <c r="Y52" s="52"/>
      <c r="AA52"/>
      <c r="AC52" t="s">
        <v>95</v>
      </c>
      <c r="AH52" s="52"/>
      <c r="AJ52"/>
      <c r="AL52" t="s">
        <v>95</v>
      </c>
      <c r="AQ52" s="52"/>
      <c r="AS52"/>
      <c r="AU52" t="s">
        <v>95</v>
      </c>
      <c r="AZ52" s="52"/>
      <c r="BB52"/>
      <c r="BD52" t="s">
        <v>95</v>
      </c>
      <c r="BH52" s="52"/>
      <c r="BM52" s="4"/>
      <c r="BN52" s="4"/>
      <c r="BQ52" s="4"/>
      <c r="BR52" s="4"/>
      <c r="BU52" s="4"/>
      <c r="BV52" s="4"/>
      <c r="BY52" s="4"/>
      <c r="BZ52" s="4"/>
      <c r="CU52" s="52"/>
    </row>
    <row r="53" spans="1:99" s="1" customFormat="1" x14ac:dyDescent="0.4">
      <c r="A53"/>
      <c r="B53"/>
      <c r="C53"/>
      <c r="J53" s="4"/>
      <c r="L53" s="4"/>
      <c r="M53" s="52"/>
      <c r="Y53" s="52"/>
      <c r="AA53"/>
      <c r="AC53"/>
      <c r="AH53" s="52"/>
      <c r="AJ53"/>
      <c r="AL53" s="5"/>
      <c r="AQ53" s="52"/>
      <c r="AS53"/>
      <c r="AU53" s="5"/>
      <c r="AZ53" s="52"/>
      <c r="BB53"/>
      <c r="BD53" s="5"/>
      <c r="BH53" s="52"/>
      <c r="BM53" s="4"/>
      <c r="BN53" s="4"/>
      <c r="BQ53" s="4"/>
      <c r="BR53" s="4"/>
      <c r="BU53" s="4"/>
      <c r="BV53" s="4"/>
      <c r="BY53" s="4"/>
      <c r="BZ53" s="4"/>
      <c r="CU53" s="52"/>
    </row>
    <row r="62" spans="1:99" ht="18.75" customHeight="1" x14ac:dyDescent="0.4"/>
  </sheetData>
  <sheetProtection algorithmName="SHA-512" hashValue="rPW2UZVYOATJg5d3tPMCiUONEzbBy7Fht1LejQcEDm0GnTMCgJlHIvV7iedsD+vT270RnLSzPfQBN2UpjOktJA==" saltValue="FsItO1xiymfUwfkI0GCxVw==" spinCount="100000" sheet="1" objects="1" scenarios="1" selectLockedCells="1"/>
  <mergeCells count="98">
    <mergeCell ref="BK7:CX7"/>
    <mergeCell ref="A8:B8"/>
    <mergeCell ref="A7:B7"/>
    <mergeCell ref="BO10:BP10"/>
    <mergeCell ref="BQ10:BR10"/>
    <mergeCell ref="BK9:BN9"/>
    <mergeCell ref="BO9:BR9"/>
    <mergeCell ref="BK10:BL10"/>
    <mergeCell ref="BM10:BN10"/>
    <mergeCell ref="R9:S10"/>
    <mergeCell ref="Q9:Q10"/>
    <mergeCell ref="AA9:AA10"/>
    <mergeCell ref="Z9:Z10"/>
    <mergeCell ref="V8:W10"/>
    <mergeCell ref="AP8:AP10"/>
    <mergeCell ref="AQ8:AS8"/>
    <mergeCell ref="AH8:AJ8"/>
    <mergeCell ref="AS9:AS10"/>
    <mergeCell ref="AR9:AR10"/>
    <mergeCell ref="AO8:AO10"/>
    <mergeCell ref="Y9:Y10"/>
    <mergeCell ref="AI9:AI10"/>
    <mergeCell ref="AJ9:AJ10"/>
    <mergeCell ref="AH9:AH10"/>
    <mergeCell ref="AQ9:AQ10"/>
    <mergeCell ref="Y8:AA8"/>
    <mergeCell ref="AF8:AF10"/>
    <mergeCell ref="AE8:AE10"/>
    <mergeCell ref="AK8:AK10"/>
    <mergeCell ref="AL8:AL10"/>
    <mergeCell ref="AM8:AM10"/>
    <mergeCell ref="AN8:AN10"/>
    <mergeCell ref="E11:E14"/>
    <mergeCell ref="AZ8:BB8"/>
    <mergeCell ref="BC8:BC10"/>
    <mergeCell ref="BD8:BD10"/>
    <mergeCell ref="X7:AF7"/>
    <mergeCell ref="F7:F10"/>
    <mergeCell ref="G7:G10"/>
    <mergeCell ref="P7:P10"/>
    <mergeCell ref="N7:N10"/>
    <mergeCell ref="Q7:W7"/>
    <mergeCell ref="H7:H10"/>
    <mergeCell ref="K9:K10"/>
    <mergeCell ref="T9:U10"/>
    <mergeCell ref="AX8:AX10"/>
    <mergeCell ref="AG7:AO7"/>
    <mergeCell ref="AG8:AG10"/>
    <mergeCell ref="BH9:BJ10"/>
    <mergeCell ref="BH7:BJ8"/>
    <mergeCell ref="AY7:BG7"/>
    <mergeCell ref="AP7:AX7"/>
    <mergeCell ref="AY8:AY10"/>
    <mergeCell ref="AV8:AV10"/>
    <mergeCell ref="AW8:AW10"/>
    <mergeCell ref="BG8:BG10"/>
    <mergeCell ref="BB9:BB10"/>
    <mergeCell ref="BA9:BA10"/>
    <mergeCell ref="AZ9:AZ10"/>
    <mergeCell ref="BE8:BE10"/>
    <mergeCell ref="BF8:BF10"/>
    <mergeCell ref="AT8:AT10"/>
    <mergeCell ref="AU8:AU10"/>
    <mergeCell ref="BW9:BZ9"/>
    <mergeCell ref="CA9:CD9"/>
    <mergeCell ref="CE9:CH9"/>
    <mergeCell ref="BW10:BX10"/>
    <mergeCell ref="BS10:BT10"/>
    <mergeCell ref="BU10:BV10"/>
    <mergeCell ref="CE10:CF10"/>
    <mergeCell ref="CC10:CD10"/>
    <mergeCell ref="CI9:CL9"/>
    <mergeCell ref="CI10:CJ10"/>
    <mergeCell ref="CM10:CN10"/>
    <mergeCell ref="CA10:CB10"/>
    <mergeCell ref="CX8:CX10"/>
    <mergeCell ref="CG10:CH10"/>
    <mergeCell ref="CQ10:CR10"/>
    <mergeCell ref="CK10:CL10"/>
    <mergeCell ref="CS10:CT10"/>
    <mergeCell ref="CO10:CP10"/>
    <mergeCell ref="BK8:CT8"/>
    <mergeCell ref="CM9:CP9"/>
    <mergeCell ref="CQ9:CT9"/>
    <mergeCell ref="CU8:CW10"/>
    <mergeCell ref="BY10:BZ10"/>
    <mergeCell ref="BS9:BV9"/>
    <mergeCell ref="I7:K8"/>
    <mergeCell ref="J9:J10"/>
    <mergeCell ref="AD8:AD10"/>
    <mergeCell ref="AC8:AC10"/>
    <mergeCell ref="I9:I10"/>
    <mergeCell ref="Q8:U8"/>
    <mergeCell ref="AB8:AB10"/>
    <mergeCell ref="X8:X10"/>
    <mergeCell ref="M7:M10"/>
    <mergeCell ref="L7:L10"/>
    <mergeCell ref="O7:O10"/>
  </mergeCells>
  <phoneticPr fontId="1" type="Hiragana"/>
  <dataValidations count="20">
    <dataValidation allowBlank="1" showInputMessage="1" showErrorMessage="1" prompt="文字の間にスペース等を入れない" sqref="BC11:BC41 AB11:AB41 AK11:AK41 AT11:AT41 I11:J14" xr:uid="{00640804-3746-4982-801F-B3263528F72E}"/>
    <dataValidation type="list" allowBlank="1" showInputMessage="1" showErrorMessage="1" sqref="L11:L41" xr:uid="{FD710AC4-3412-4E97-AC4D-ADA7902885E7}">
      <formula1>"男,女"</formula1>
    </dataValidation>
    <dataValidation allowBlank="1" showInputMessage="1" showErrorMessage="1" prompt="例　行政職_x000a_　　労務職_x000a_　　医療職（一）　等" sqref="Q12:Q14 Q16:Q41" xr:uid="{CD19434C-55ED-4FBC-914D-2B9391A8339B}"/>
    <dataValidation type="list" allowBlank="1" showInputMessage="1" showErrorMessage="1" sqref="AD11:AD41 AM11:AM41 AV11:AV41 BE11:BE41" xr:uid="{D9D98DC2-2C24-403E-B2D9-FC7EF3195DB1}">
      <formula1>"有,無"</formula1>
    </dataValidation>
    <dataValidation type="list" allowBlank="1" showInputMessage="1" showErrorMessage="1" sqref="AE11:AE41 AN11:AN41 AW11:AW41 BF11:BF41" xr:uid="{331DAAE6-5AFE-45C0-8D4B-782105578066}">
      <formula1>"可,否"</formula1>
    </dataValidation>
    <dataValidation allowBlank="1" showInputMessage="1" showErrorMessage="1" prompt="ふりがなが正しいか確認すること（間違っている場合は左記「氏」「名」欄のふりがなを修正すること" sqref="K11:K41" xr:uid="{FE54529E-5E7E-440E-8256-BE04067FDF6E}"/>
    <dataValidation type="textLength" operator="lessThanOrEqual" allowBlank="1" showInputMessage="1" showErrorMessage="1" error="15文字以内で入力" prompt="・文字の間にスペース等を入れない_x000a_・会計年度任用職員の場合：「会計年度任用職員」とすること_x000a_・任期付職員の場合：「任期付職員、主事（任期付）　等」（任期付であることを記入すること）_x000a_・15文字以内" sqref="N11:N41" xr:uid="{E624B705-8D18-4366-BA8A-90FD72F66CAD}">
      <formula1>15</formula1>
    </dataValidation>
    <dataValidation allowBlank="1" showInputMessage="1" showErrorMessage="1" prompt="報告内容の年度の4月1日" sqref="B4" xr:uid="{4BC03B8F-AE9C-40C0-AE47-62F04B54E396}"/>
    <dataValidation type="list" allowBlank="1" showInputMessage="1" showErrorMessage="1" sqref="AC15:AC41 BD15:BD41 AU15:AU41 AL15:AL41" xr:uid="{D6445025-94BB-40EB-A268-E1EB71BE53D9}">
      <formula1>$AC$43:$AC$52</formula1>
    </dataValidation>
    <dataValidation allowBlank="1" showInputMessage="1" showErrorMessage="1" prompt="市長、町長、村長、組合長、管理者、企業長　等" sqref="C9" xr:uid="{AB0E81F4-AC6F-481B-9E6D-FFDA81DEC5B6}"/>
    <dataValidation allowBlank="1" showInputMessage="1" showErrorMessage="1" prompt="共済組合の番号と同一" sqref="H15:H41" xr:uid="{A22FE0A5-D262-4FF7-AB68-DC6C0DBD77FD}"/>
    <dataValidation allowBlank="1" showInputMessage="1" showErrorMessage="1" prompt="・退職手当が通算される前歴がある場合に入力_x000a_・「前歴1」から古い順に入力" sqref="X15:X41 AG15:AG41 AP15:AP41 AY15:AY41" xr:uid="{09EAF1FD-D312-4FE5-BDE7-4E5AB4D9057B}"/>
    <dataValidation type="whole" operator="greaterThanOrEqual" allowBlank="1" showInputMessage="1" showErrorMessage="1" error="「前歴1」から古い順に入力" sqref="AH15:AH41" xr:uid="{2B706E97-A820-4747-A5DD-427062526199}">
      <formula1>AA15</formula1>
    </dataValidation>
    <dataValidation type="whole" operator="greaterThanOrEqual" allowBlank="1" showInputMessage="1" showErrorMessage="1" sqref="AQ15:AQ41" xr:uid="{05306DF3-2277-4B60-9B5D-503D2E134BB3}">
      <formula1>AJ15</formula1>
    </dataValidation>
    <dataValidation type="whole" operator="greaterThanOrEqual" allowBlank="1" showInputMessage="1" showErrorMessage="1" error="「前歴1から古い順に入力" sqref="AZ15:AZ41" xr:uid="{074000C3-75F1-446C-BBA8-8F9DCB41B23B}">
      <formula1>AS15</formula1>
    </dataValidation>
    <dataValidation allowBlank="1" showInputMessage="1" showErrorMessage="1" prompt="再任用、暫定再任用等、退職手当の支給対象とならない職員を除く" sqref="BH11:BH41" xr:uid="{755E2BE9-C6FC-4B16-AE7F-1E35E8109AEB}"/>
    <dataValidation allowBlank="1" showInputMessage="1" showErrorMessage="1" prompt="・文字の間にスペース等を入れない_x000a_・ふりがなが正しいか確認" sqref="I15:J41" xr:uid="{F0933624-19AF-4537-9081-35D221596130}"/>
    <dataValidation errorStyle="information" allowBlank="1" showInputMessage="1" showErrorMessage="1" error="別シート「会計年度任用職員勤務日数に係る注意事項」参照" prompt="別シート「会計年度任用職員に係る注意事項（報告対象条件、勤務日数）」参照" sqref="BM15:BM41 BQ15:BQ41 BU15:BU41 BY15:BY41 CC15:CC41 CG15:CG41 CK15:CK41 CO15:CO41 CS15:CS41" xr:uid="{CB5ECDF8-7354-4DF6-988E-10549DAF2A9E}"/>
    <dataValidation allowBlank="1" showInputMessage="1" showErrorMessage="1" prompt="別シート「前歴に係る注意事項」参照" sqref="Y15:Y41 AA15:AA41" xr:uid="{1361CA99-1F1A-4916-8B9F-AFF7D79E91C4}"/>
    <dataValidation type="list" allowBlank="1" showInputMessage="1" showErrorMessage="1" sqref="O11:O41" xr:uid="{7BD32CFC-E920-431B-BF2F-D0B4344E1AEF}">
      <formula1>"市町村長,副市町村長,企業長,教育長,監査委員,一般職,任期付職員,会計年度任用職員"</formula1>
    </dataValidation>
  </dataValidations>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8CE7D7-002B-4E55-AF00-2B5A8DF697CD}">
          <x14:formula1>
            <xm:f>団体番号!$B$2:$B$71</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B9FD-E1BF-4A69-8B58-9ECFE2EE6A84}">
  <dimension ref="A1:B29"/>
  <sheetViews>
    <sheetView workbookViewId="0">
      <selection activeCell="F34" sqref="F34"/>
    </sheetView>
  </sheetViews>
  <sheetFormatPr defaultRowHeight="18.75" x14ac:dyDescent="0.4"/>
  <cols>
    <col min="1" max="1" width="4.125" customWidth="1"/>
  </cols>
  <sheetData>
    <row r="1" spans="1:2" ht="24" x14ac:dyDescent="0.4">
      <c r="A1" s="190" t="s">
        <v>321</v>
      </c>
    </row>
    <row r="2" spans="1:2" x14ac:dyDescent="0.4">
      <c r="A2" s="189" t="s">
        <v>322</v>
      </c>
    </row>
    <row r="3" spans="1:2" x14ac:dyDescent="0.4">
      <c r="A3" t="s">
        <v>324</v>
      </c>
    </row>
    <row r="4" spans="1:2" x14ac:dyDescent="0.4">
      <c r="A4" t="s">
        <v>323</v>
      </c>
    </row>
    <row r="6" spans="1:2" ht="24" x14ac:dyDescent="0.4">
      <c r="A6" s="190" t="s">
        <v>308</v>
      </c>
    </row>
    <row r="7" spans="1:2" x14ac:dyDescent="0.4">
      <c r="A7" t="s">
        <v>114</v>
      </c>
    </row>
    <row r="8" spans="1:2" x14ac:dyDescent="0.4">
      <c r="A8">
        <v>1</v>
      </c>
      <c r="B8" t="s">
        <v>115</v>
      </c>
    </row>
    <row r="9" spans="1:2" x14ac:dyDescent="0.4">
      <c r="A9">
        <v>2</v>
      </c>
      <c r="B9" t="s">
        <v>116</v>
      </c>
    </row>
    <row r="10" spans="1:2" x14ac:dyDescent="0.4">
      <c r="A10">
        <v>3</v>
      </c>
      <c r="B10" t="s">
        <v>117</v>
      </c>
    </row>
    <row r="11" spans="1:2" x14ac:dyDescent="0.4">
      <c r="A11">
        <v>4</v>
      </c>
      <c r="B11" t="s">
        <v>118</v>
      </c>
    </row>
    <row r="12" spans="1:2" x14ac:dyDescent="0.4">
      <c r="A12">
        <v>5</v>
      </c>
      <c r="B12" t="s">
        <v>125</v>
      </c>
    </row>
    <row r="13" spans="1:2" x14ac:dyDescent="0.4">
      <c r="A13" s="95" t="s">
        <v>126</v>
      </c>
      <c r="B13" t="s">
        <v>127</v>
      </c>
    </row>
    <row r="14" spans="1:2" x14ac:dyDescent="0.4">
      <c r="A14">
        <v>6</v>
      </c>
      <c r="B14" t="s">
        <v>128</v>
      </c>
    </row>
    <row r="15" spans="1:2" x14ac:dyDescent="0.4">
      <c r="B15" t="s">
        <v>123</v>
      </c>
    </row>
    <row r="16" spans="1:2" x14ac:dyDescent="0.4">
      <c r="A16" t="s">
        <v>119</v>
      </c>
    </row>
    <row r="17" spans="1:2" x14ac:dyDescent="0.4">
      <c r="A17">
        <v>1</v>
      </c>
      <c r="B17" t="s">
        <v>120</v>
      </c>
    </row>
    <row r="18" spans="1:2" x14ac:dyDescent="0.4">
      <c r="A18">
        <v>2</v>
      </c>
      <c r="B18" t="s">
        <v>121</v>
      </c>
    </row>
    <row r="19" spans="1:2" x14ac:dyDescent="0.4">
      <c r="A19">
        <v>3</v>
      </c>
      <c r="B19" t="s">
        <v>122</v>
      </c>
    </row>
    <row r="20" spans="1:2" x14ac:dyDescent="0.4">
      <c r="A20">
        <v>4</v>
      </c>
      <c r="B20" t="s">
        <v>124</v>
      </c>
    </row>
    <row r="23" spans="1:2" x14ac:dyDescent="0.4">
      <c r="A23" t="s">
        <v>126</v>
      </c>
      <c r="B23" t="s">
        <v>130</v>
      </c>
    </row>
    <row r="24" spans="1:2" x14ac:dyDescent="0.4">
      <c r="B24" t="s">
        <v>129</v>
      </c>
    </row>
    <row r="25" spans="1:2" x14ac:dyDescent="0.4">
      <c r="A25">
        <v>1</v>
      </c>
      <c r="B25" t="s">
        <v>131</v>
      </c>
    </row>
    <row r="26" spans="1:2" x14ac:dyDescent="0.4">
      <c r="B26" t="s">
        <v>133</v>
      </c>
    </row>
    <row r="28" spans="1:2" x14ac:dyDescent="0.4">
      <c r="A28">
        <v>2</v>
      </c>
      <c r="B28" t="s">
        <v>132</v>
      </c>
    </row>
    <row r="29" spans="1:2" x14ac:dyDescent="0.4">
      <c r="B29" t="s">
        <v>134</v>
      </c>
    </row>
  </sheetData>
  <sheetProtection algorithmName="SHA-512" hashValue="sUisnG5g04Aht5RkArIq2JqZV7WU1nCSlVHenZBiWgRvWJwfhJYdmQ0ADXGPbRexfZ2xH0Rxq+QQphDx2d7icA==" saltValue="gbnLvTr6QIAaafC/1kvozQ==" spinCount="100000" sheet="1" objects="1" scenarios="1" select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82CD-3837-4ED3-BB7C-82BD3D046827}">
  <dimension ref="A1:D15"/>
  <sheetViews>
    <sheetView workbookViewId="0">
      <selection activeCell="G31" sqref="G31"/>
    </sheetView>
  </sheetViews>
  <sheetFormatPr defaultRowHeight="18.75" x14ac:dyDescent="0.4"/>
  <cols>
    <col min="1" max="1" width="5.5" customWidth="1"/>
    <col min="2" max="2" width="5.5" style="3" customWidth="1"/>
    <col min="3" max="3" width="30.125" customWidth="1"/>
  </cols>
  <sheetData>
    <row r="1" spans="1:4" ht="25.5" x14ac:dyDescent="0.4">
      <c r="A1" s="91" t="s">
        <v>102</v>
      </c>
      <c r="B1" s="92"/>
    </row>
    <row r="2" spans="1:4" x14ac:dyDescent="0.4">
      <c r="A2" s="189">
        <v>1</v>
      </c>
      <c r="B2" s="271" t="s">
        <v>103</v>
      </c>
      <c r="C2" s="271"/>
    </row>
    <row r="3" spans="1:4" x14ac:dyDescent="0.4">
      <c r="B3" s="3" t="s">
        <v>108</v>
      </c>
      <c r="C3" t="s">
        <v>104</v>
      </c>
      <c r="D3" t="s">
        <v>105</v>
      </c>
    </row>
    <row r="4" spans="1:4" x14ac:dyDescent="0.4">
      <c r="B4" s="3" t="s">
        <v>109</v>
      </c>
      <c r="C4" t="s">
        <v>106</v>
      </c>
      <c r="D4" t="s">
        <v>107</v>
      </c>
    </row>
    <row r="5" spans="1:4" x14ac:dyDescent="0.4">
      <c r="B5" s="3" t="s">
        <v>126</v>
      </c>
      <c r="C5" t="s">
        <v>307</v>
      </c>
    </row>
    <row r="6" spans="1:4" ht="25.5" x14ac:dyDescent="0.4">
      <c r="A6" s="91" t="s">
        <v>312</v>
      </c>
    </row>
    <row r="7" spans="1:4" ht="25.5" x14ac:dyDescent="0.4">
      <c r="A7" s="91"/>
      <c r="B7" s="3" t="s">
        <v>338</v>
      </c>
    </row>
    <row r="8" spans="1:4" x14ac:dyDescent="0.4">
      <c r="A8" s="189">
        <v>1</v>
      </c>
      <c r="B8" s="271" t="s">
        <v>77</v>
      </c>
      <c r="C8" s="271"/>
    </row>
    <row r="9" spans="1:4" x14ac:dyDescent="0.4">
      <c r="B9" s="3" t="s">
        <v>108</v>
      </c>
      <c r="C9" t="s">
        <v>110</v>
      </c>
      <c r="D9" t="s">
        <v>111</v>
      </c>
    </row>
    <row r="10" spans="1:4" x14ac:dyDescent="0.4">
      <c r="A10" s="189">
        <v>2</v>
      </c>
      <c r="B10" s="271" t="s">
        <v>13</v>
      </c>
      <c r="C10" s="271"/>
    </row>
    <row r="11" spans="1:4" x14ac:dyDescent="0.4">
      <c r="B11" s="3" t="s">
        <v>108</v>
      </c>
      <c r="C11" t="s">
        <v>110</v>
      </c>
      <c r="D11" t="s">
        <v>111</v>
      </c>
    </row>
    <row r="12" spans="1:4" x14ac:dyDescent="0.4">
      <c r="B12" s="3" t="s">
        <v>109</v>
      </c>
      <c r="C12" t="s">
        <v>112</v>
      </c>
      <c r="D12" t="s">
        <v>297</v>
      </c>
    </row>
    <row r="13" spans="1:4" x14ac:dyDescent="0.4">
      <c r="D13" t="s">
        <v>298</v>
      </c>
    </row>
    <row r="14" spans="1:4" x14ac:dyDescent="0.4">
      <c r="D14" t="s">
        <v>299</v>
      </c>
    </row>
    <row r="15" spans="1:4" x14ac:dyDescent="0.4">
      <c r="D15" t="s">
        <v>300</v>
      </c>
    </row>
  </sheetData>
  <sheetProtection algorithmName="SHA-512" hashValue="7ncnpfqnFpDtMwoKaBfhUh32cEWcnheZmrZpqbsMnHIOFSzAF3OIjZ7b6Sw5UVQCwX4MUqnmPDl2stWGNqlq2Q==" saltValue="wly8+hv7oNXr6oTDV1lR5w==" spinCount="100000" sheet="1" objects="1" scenarios="1" selectLockedCells="1"/>
  <mergeCells count="3">
    <mergeCell ref="B2:C2"/>
    <mergeCell ref="B8:C8"/>
    <mergeCell ref="B10:C10"/>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C635-5018-4505-9BEA-45D43825B454}">
  <dimension ref="A1:A11"/>
  <sheetViews>
    <sheetView workbookViewId="0">
      <selection activeCell="A3" sqref="A3"/>
    </sheetView>
  </sheetViews>
  <sheetFormatPr defaultRowHeight="18.75" x14ac:dyDescent="0.4"/>
  <cols>
    <col min="1" max="1" width="129.75" customWidth="1"/>
  </cols>
  <sheetData>
    <row r="1" spans="1:1" x14ac:dyDescent="0.4">
      <c r="A1" s="189" t="s">
        <v>313</v>
      </c>
    </row>
    <row r="2" spans="1:1" x14ac:dyDescent="0.4">
      <c r="A2" t="s">
        <v>314</v>
      </c>
    </row>
    <row r="3" spans="1:1" x14ac:dyDescent="0.4">
      <c r="A3" t="s">
        <v>315</v>
      </c>
    </row>
    <row r="4" spans="1:1" x14ac:dyDescent="0.4">
      <c r="A4" t="s">
        <v>316</v>
      </c>
    </row>
    <row r="5" spans="1:1" x14ac:dyDescent="0.4">
      <c r="A5" t="s">
        <v>317</v>
      </c>
    </row>
    <row r="6" spans="1:1" x14ac:dyDescent="0.4">
      <c r="A6" t="s">
        <v>318</v>
      </c>
    </row>
    <row r="7" spans="1:1" x14ac:dyDescent="0.4">
      <c r="A7" t="s">
        <v>319</v>
      </c>
    </row>
    <row r="8" spans="1:1" x14ac:dyDescent="0.4">
      <c r="A8" t="s">
        <v>320</v>
      </c>
    </row>
    <row r="9" spans="1:1" x14ac:dyDescent="0.4">
      <c r="A9" t="s">
        <v>326</v>
      </c>
    </row>
    <row r="11" spans="1:1" ht="36.75" customHeight="1" x14ac:dyDescent="0.4">
      <c r="A11" s="1" t="s">
        <v>325</v>
      </c>
    </row>
  </sheetData>
  <sheetProtection algorithmName="SHA-512" hashValue="F9PLjfXiRJ/R9jm1gH4SR9j2J1aME8ZNFP2XIChHn2WevbniwZtnKksz1R8TxL1ynQX//KJuYkAUzoNDLP3MdA==" saltValue="/Zaqr4Naz9G1Vr8/cTEDnw==" spinCount="100000"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F7AA-D4BA-4841-B006-AB7D7EBE2362}">
  <sheetPr>
    <tabColor rgb="FFFFC000"/>
  </sheetPr>
  <dimension ref="B1:T60"/>
  <sheetViews>
    <sheetView view="pageBreakPreview" zoomScaleNormal="85" zoomScaleSheetLayoutView="100" workbookViewId="0">
      <selection activeCell="T2" sqref="T2"/>
    </sheetView>
  </sheetViews>
  <sheetFormatPr defaultRowHeight="11.25" x14ac:dyDescent="0.15"/>
  <cols>
    <col min="1" max="1" width="2.625" style="10" customWidth="1"/>
    <col min="2" max="2" width="10.625" style="10" customWidth="1"/>
    <col min="3" max="3" width="6.375" style="10" customWidth="1"/>
    <col min="4" max="4" width="16.625" style="10" customWidth="1"/>
    <col min="5" max="5" width="3.75" style="10" customWidth="1"/>
    <col min="6" max="6" width="6.625" style="10" customWidth="1"/>
    <col min="7" max="7" width="8.125" style="10" customWidth="1"/>
    <col min="8" max="8" width="6.625" style="10" customWidth="1"/>
    <col min="9" max="10" width="8.125" style="10" customWidth="1"/>
    <col min="11" max="11" width="0.375" style="10" customWidth="1"/>
    <col min="12" max="12" width="6.875" style="10" customWidth="1"/>
    <col min="13" max="13" width="7.125" style="10" customWidth="1"/>
    <col min="14" max="14" width="10.625" style="10" customWidth="1"/>
    <col min="15" max="15" width="11.125" style="10" customWidth="1"/>
    <col min="16" max="16" width="19.75" style="10" customWidth="1"/>
    <col min="17" max="17" width="3.125" style="10" customWidth="1"/>
    <col min="18" max="18" width="2.625" style="10" customWidth="1"/>
    <col min="19" max="16384" width="9" style="10"/>
  </cols>
  <sheetData>
    <row r="1" spans="2:20" ht="26.25" customHeight="1" thickBot="1" x14ac:dyDescent="0.2">
      <c r="B1" s="6"/>
      <c r="C1" s="6"/>
      <c r="D1" s="7"/>
      <c r="E1" s="8"/>
      <c r="F1" s="365" t="str">
        <f>IF(ASC(T2)="※1","※記入例1",IF(ASC(T2)="※2","※記入例2",IF(ASC(T2)="※3","※記入例3",IF(ASC(T2)="※4","※記入例4",""))))</f>
        <v>※記入例4</v>
      </c>
      <c r="G1" s="365"/>
      <c r="H1" s="365"/>
      <c r="I1" s="365"/>
      <c r="J1" s="365"/>
      <c r="K1" s="365"/>
      <c r="L1" s="365"/>
      <c r="M1" s="365"/>
      <c r="N1" s="365"/>
    </row>
    <row r="2" spans="2:20" ht="21" customHeight="1" thickTop="1" thickBot="1" x14ac:dyDescent="0.3">
      <c r="B2" s="11" t="s">
        <v>20</v>
      </c>
      <c r="C2" s="6"/>
      <c r="D2" s="6"/>
      <c r="E2" s="366" t="s">
        <v>21</v>
      </c>
      <c r="F2" s="366"/>
      <c r="G2" s="366"/>
      <c r="H2" s="366"/>
      <c r="I2" s="366"/>
      <c r="J2" s="366"/>
      <c r="K2" s="366"/>
      <c r="L2" s="366"/>
      <c r="M2" s="366"/>
      <c r="N2" s="366"/>
      <c r="O2" s="366"/>
      <c r="P2" s="46"/>
      <c r="T2" s="102" t="s">
        <v>311</v>
      </c>
    </row>
    <row r="3" spans="2:20" ht="18" customHeight="1" thickTop="1" x14ac:dyDescent="0.15">
      <c r="B3" s="12"/>
      <c r="C3" s="6"/>
      <c r="D3" s="6"/>
      <c r="E3" s="9"/>
      <c r="F3" s="6"/>
      <c r="G3" s="6"/>
      <c r="H3" s="6"/>
      <c r="I3" s="6"/>
      <c r="J3" s="6"/>
      <c r="K3" s="6"/>
    </row>
    <row r="4" spans="2:20" ht="33" customHeight="1" x14ac:dyDescent="0.15">
      <c r="B4" s="13" t="s">
        <v>22</v>
      </c>
      <c r="C4" s="367">
        <f>'就職報告書入力シート '!C7</f>
        <v>0</v>
      </c>
      <c r="D4" s="368"/>
      <c r="E4" s="368"/>
      <c r="F4" s="369"/>
      <c r="G4" s="14" t="s">
        <v>23</v>
      </c>
      <c r="H4" s="370" t="str">
        <f>VLOOKUP(T2,'就職報告書入力シート '!$F:$CX,'就職報告書入力シート '!$H$1)</f>
        <v>※4</v>
      </c>
      <c r="I4" s="371"/>
      <c r="J4" s="372"/>
      <c r="K4" s="15"/>
    </row>
    <row r="5" spans="2:20" ht="21" customHeight="1" x14ac:dyDescent="0.15">
      <c r="B5" s="16" t="s">
        <v>24</v>
      </c>
      <c r="C5" s="373" t="str">
        <f>VLOOKUP(T2,'就職報告書入力シート '!$F:$CX,'就職報告書入力シート '!K1)</f>
        <v>ふくしま　しろう</v>
      </c>
      <c r="D5" s="374"/>
      <c r="E5" s="374"/>
      <c r="F5" s="375"/>
      <c r="G5" s="376" t="s">
        <v>25</v>
      </c>
      <c r="H5" s="377"/>
      <c r="I5" s="378"/>
      <c r="J5" s="379"/>
      <c r="K5" s="380" t="s">
        <v>26</v>
      </c>
      <c r="L5" s="381"/>
      <c r="M5" s="384" t="str">
        <f>VLOOKUP(T2,'就職報告書入力シート '!$F:$CX,'就職報告書入力シート '!L1)</f>
        <v>男</v>
      </c>
      <c r="N5" s="386" t="s">
        <v>27</v>
      </c>
      <c r="O5" s="286">
        <f>VLOOKUP(T2,'就職報告書入力シート '!$F:$CX,'就職報告書入力シート '!M1)</f>
        <v>27699</v>
      </c>
      <c r="P5" s="287"/>
      <c r="Q5" s="288"/>
    </row>
    <row r="6" spans="2:20" ht="37.5" customHeight="1" x14ac:dyDescent="0.15">
      <c r="B6" s="17" t="s">
        <v>28</v>
      </c>
      <c r="C6" s="388" t="str">
        <f>VLOOKUP(T2,'就職報告書入力シート '!$F:$CX,'就職報告書入力シート '!I1)&amp;"　"&amp;VLOOKUP(T2,'就職報告書入力シート '!$F:$CX,'就職報告書入力シート '!J1)</f>
        <v>福島　四郎</v>
      </c>
      <c r="D6" s="389"/>
      <c r="E6" s="389"/>
      <c r="F6" s="390"/>
      <c r="G6" s="348"/>
      <c r="H6" s="391"/>
      <c r="I6" s="392"/>
      <c r="J6" s="393"/>
      <c r="K6" s="382"/>
      <c r="L6" s="383"/>
      <c r="M6" s="385"/>
      <c r="N6" s="387"/>
      <c r="O6" s="289"/>
      <c r="P6" s="290"/>
      <c r="Q6" s="291"/>
    </row>
    <row r="7" spans="2:20" ht="23.25" customHeight="1" x14ac:dyDescent="0.15">
      <c r="B7" s="339" t="s">
        <v>29</v>
      </c>
      <c r="C7" s="341">
        <f>VLOOKUP(T2,'就職報告書入力シート '!$F:$CX,'就職報告書入力シート '!P1)</f>
        <v>45748</v>
      </c>
      <c r="D7" s="342"/>
      <c r="E7" s="343"/>
      <c r="F7" s="347" t="s">
        <v>30</v>
      </c>
      <c r="G7" s="349" t="str">
        <f>VLOOKUP(T2,'就職報告書入力シート '!$F:$CX,'就職報告書入力シート '!N1)</f>
        <v>主事</v>
      </c>
      <c r="H7" s="350"/>
      <c r="I7" s="350"/>
      <c r="J7" s="351"/>
      <c r="K7" s="355" t="s">
        <v>31</v>
      </c>
      <c r="L7" s="356"/>
      <c r="M7" s="359" t="str">
        <f>IF(VLOOKUP(T2,'就職報告書入力シート '!$F:$CX,'就職報告書入力シート '!Q1)=0,"",VLOOKUP(T2,'就職報告書入力シート '!$F:$CX,'就職報告書入力シート '!Q1))</f>
        <v/>
      </c>
      <c r="N7" s="360"/>
      <c r="O7" s="347" t="s">
        <v>32</v>
      </c>
      <c r="P7" s="292">
        <f>VLOOKUP(T2,'就職報告書入力シート '!$F:$CX,'就職報告書入力シート '!V1)</f>
        <v>300000</v>
      </c>
      <c r="Q7" s="361" t="s">
        <v>84</v>
      </c>
    </row>
    <row r="8" spans="2:20" ht="23.25" customHeight="1" x14ac:dyDescent="0.15">
      <c r="B8" s="340"/>
      <c r="C8" s="344"/>
      <c r="D8" s="345"/>
      <c r="E8" s="346"/>
      <c r="F8" s="348"/>
      <c r="G8" s="352"/>
      <c r="H8" s="353"/>
      <c r="I8" s="353"/>
      <c r="J8" s="354"/>
      <c r="K8" s="357"/>
      <c r="L8" s="358"/>
      <c r="M8" s="363" t="str">
        <f>VLOOKUP(T2,'就職報告書入力シート '!$F:$CX,'就職報告書入力シート '!R1)&amp;"級"&amp;VLOOKUP(T2,'就職報告書入力シート '!$F:$CX,'就職報告書入力シート '!T1)&amp;"号給"</f>
        <v>級号給</v>
      </c>
      <c r="N8" s="364"/>
      <c r="O8" s="348"/>
      <c r="P8" s="293"/>
      <c r="Q8" s="362"/>
    </row>
    <row r="9" spans="2:20" ht="15.75" customHeight="1" x14ac:dyDescent="0.15">
      <c r="B9" s="336" t="s">
        <v>33</v>
      </c>
      <c r="C9" s="313" t="s">
        <v>34</v>
      </c>
      <c r="D9" s="321"/>
      <c r="E9" s="314"/>
      <c r="F9" s="313" t="s">
        <v>16</v>
      </c>
      <c r="G9" s="314"/>
      <c r="H9" s="313" t="s">
        <v>15</v>
      </c>
      <c r="I9" s="314"/>
      <c r="J9" s="313" t="s">
        <v>35</v>
      </c>
      <c r="K9" s="314"/>
      <c r="L9" s="313" t="s">
        <v>36</v>
      </c>
      <c r="M9" s="314"/>
      <c r="N9" s="18" t="s">
        <v>37</v>
      </c>
      <c r="O9" s="313" t="s">
        <v>38</v>
      </c>
      <c r="P9" s="321"/>
      <c r="Q9" s="322"/>
    </row>
    <row r="10" spans="2:20" ht="18.75" customHeight="1" x14ac:dyDescent="0.15">
      <c r="B10" s="337"/>
      <c r="C10" s="329" t="str">
        <f>IF(VLOOKUP(T2,'就職報告書入力シート '!$F:$CX,'就職報告書入力シート '!X1)=0,"",VLOOKUP(T2,'就職報告書入力シート '!$F:$CX,'就職報告書入力シート '!X1))</f>
        <v>〇〇市</v>
      </c>
      <c r="D10" s="330"/>
      <c r="E10" s="307"/>
      <c r="F10" s="331">
        <f>IF(VLOOKUP(T2,'就職報告書入力シート '!$F:$CX,'就職報告書入力シート '!Y1)=0,"",VLOOKUP(T2,'就職報告書入力シート '!$F:$CX,'就職報告書入力シート '!Y1))</f>
        <v>37712</v>
      </c>
      <c r="G10" s="332"/>
      <c r="H10" s="331">
        <f>IF(VLOOKUP(T2,'就職報告書入力シート '!$F:$CX,'就職報告書入力シート '!AA1)=0,"",VLOOKUP(T2,'就職報告書入力シート '!$F:$CX,'就職報告書入力シート '!AA1))</f>
        <v>39538</v>
      </c>
      <c r="I10" s="332"/>
      <c r="J10" s="329" t="str">
        <f>IF(VLOOKUP(T2,'就職報告書入力シート '!$F:$CX,'就職報告書入力シート '!AB1)=0,"",VLOOKUP(T2,'就職報告書入力シート '!$F:$CX,'就職報告書入力シート '!AB1))</f>
        <v>主事</v>
      </c>
      <c r="K10" s="307"/>
      <c r="L10" s="329" t="str">
        <f>IF(VLOOKUP(T2,'就職報告書入力シート '!$F:$CX,'就職報告書入力シート '!AC1)=0,"",VLOOKUP(T2,'就職報告書入力シート '!$F:$CX,'就職報告書入力シート '!AC1))</f>
        <v>自己都合</v>
      </c>
      <c r="M10" s="307"/>
      <c r="N10" s="41" t="str">
        <f>IF(VLOOKUP(T2,'就職報告書入力シート '!$F:$CX,'就職報告書入力シート '!AD1)=0,"",VLOOKUP(T2,'就職報告書入力シート '!$F:$CX,'就職報告書入力シート '!AD1))</f>
        <v>無</v>
      </c>
      <c r="O10" s="333" t="str">
        <f>IF(IF(VLOOKUP(T2,'就職報告書入力シート '!$F:$CX,'就職報告書入力シート '!AE1)="",VLOOKUP(T2,'就職報告書入力シート '!$F:$CX,'就職報告書入力シート '!AF1),"通算"&amp;VLOOKUP(T2,'就職報告書入力シート '!$F:$CX,'就職報告書入力シート '!AE1)&amp;"　　　　　　"&amp;VLOOKUP(T2,'就職報告書入力シート '!$F:$CX,'就職報告書入力シート '!AF1))=0,"",IF(VLOOKUP(T2,'就職報告書入力シート '!$F:$CX,'就職報告書入力シート '!AE1)="",VLOOKUP(T2,'就職報告書入力シート '!$F:$CX,'就職報告書入力シート '!AF1),"通算"&amp;VLOOKUP(T2,'就職報告書入力シート '!$F:$CX,'就職報告書入力シート '!AE1)&amp;"　　　　　　"&amp;VLOOKUP(T2,'就職報告書入力シート '!$F:$CX,'就職報告書入力シート '!AF1)))</f>
        <v>通算可　　　　　　</v>
      </c>
      <c r="P10" s="334"/>
      <c r="Q10" s="335"/>
    </row>
    <row r="11" spans="2:20" ht="18.75" customHeight="1" x14ac:dyDescent="0.15">
      <c r="B11" s="337"/>
      <c r="C11" s="329" t="str">
        <f>IF(VLOOKUP(T2,'就職報告書入力シート '!$F:$CX,'就職報告書入力シート '!AG1)=0,"",VLOOKUP(T2,'就職報告書入力シート '!$F:$CX,'就職報告書入力シート '!AG1))</f>
        <v>〇〇町</v>
      </c>
      <c r="D11" s="330"/>
      <c r="E11" s="307"/>
      <c r="F11" s="331">
        <f>IF(VLOOKUP(T2,'就職報告書入力シート '!$F:$CX,'就職報告書入力シート '!AH1)=0,"",VLOOKUP(T2,'就職報告書入力シート '!$F:$CX,'就職報告書入力シート '!AH1))</f>
        <v>39539</v>
      </c>
      <c r="G11" s="332"/>
      <c r="H11" s="331">
        <f>IF(VLOOKUP(T2,'就職報告書入力シート '!$F:$CX,'就職報告書入力シート '!AJ1)=0,"",VLOOKUP(T2,'就職報告書入力シート '!$F:$CX,'就職報告書入力シート '!AJ1))</f>
        <v>39903</v>
      </c>
      <c r="I11" s="332"/>
      <c r="J11" s="329" t="str">
        <f>IF(VLOOKUP(T2,'就職報告書入力シート '!$F:$CX,'就職報告書入力シート '!AK1)=0,"",VLOOKUP(T2,'就職報告書入力シート '!$F:$CX,'就職報告書入力シート '!AK1))</f>
        <v>主事</v>
      </c>
      <c r="K11" s="307"/>
      <c r="L11" s="329" t="str">
        <f>IF(VLOOKUP(T2,'就職報告書入力シート '!$F:$CX,'就職報告書入力シート '!AL1)=0,"",VLOOKUP(T2,'就職報告書入力シート '!$F:$CX,'就職報告書入力シート '!AL1))</f>
        <v>自己都合</v>
      </c>
      <c r="M11" s="307"/>
      <c r="N11" s="41" t="str">
        <f>IF(VLOOKUP(T2,'就職報告書入力シート '!$F:$CX,'就職報告書入力シート '!AM1)=0,"",VLOOKUP(T2,'就職報告書入力シート '!$F:$CX,'就職報告書入力シート '!AM1))</f>
        <v>無</v>
      </c>
      <c r="O11" s="333" t="str">
        <f>IF(IF(VLOOKUP(T2,'就職報告書入力シート '!$F:$CX,'就職報告書入力シート '!AN1)="",VLOOKUP(T2,'就職報告書入力シート '!$F:$CX,'就職報告書入力シート '!AO1),"通算"&amp;VLOOKUP(T2,'就職報告書入力シート '!$F:$CX,'就職報告書入力シート '!AN1)&amp;"　　　　　　"&amp;VLOOKUP(T2,'就職報告書入力シート '!$F:$CX,'就職報告書入力シート '!AO1))=0,"",IF(VLOOKUP(T2,'就職報告書入力シート '!$F:$CX,'就職報告書入力シート '!AN1)="",VLOOKUP(T2,'就職報告書入力シート '!$F:$CX,'就職報告書入力シート '!AO1),"通算"&amp;VLOOKUP(T2,'就職報告書入力シート '!$F:$CX,'就職報告書入力シート '!AN1)&amp;"　　　　　　"&amp;VLOOKUP(T2,'就職報告書入力シート '!$F:$CX,'就職報告書入力シート '!AO1)))</f>
        <v>通算可　　　　　　</v>
      </c>
      <c r="P11" s="334"/>
      <c r="Q11" s="335"/>
    </row>
    <row r="12" spans="2:20" ht="18.75" customHeight="1" x14ac:dyDescent="0.15">
      <c r="B12" s="337"/>
      <c r="C12" s="329" t="str">
        <f>IF(VLOOKUP(T2,'就職報告書入力シート '!$F:$CX,'就職報告書入力シート '!AP1)=0,"",VLOOKUP(T2,'就職報告書入力シート '!$F:$CX,'就職報告書入力シート '!AP1))</f>
        <v>〇〇村</v>
      </c>
      <c r="D12" s="330"/>
      <c r="E12" s="307"/>
      <c r="F12" s="331">
        <f>IF(VLOOKUP(T2,'就職報告書入力シート '!$F:$CX,'就職報告書入力シート '!AQ1)=0,"",VLOOKUP(T2,'就職報告書入力シート '!$F:$CX,'就職報告書入力シート '!AQ1))</f>
        <v>39904</v>
      </c>
      <c r="G12" s="332"/>
      <c r="H12" s="331">
        <f>IF(VLOOKUP(T2,'就職報告書入力シート '!$F:$CX,'就職報告書入力シート '!AS1)=0,"",VLOOKUP(T2,'就職報告書入力シート '!$F:$CX,'就職報告書入力シート '!AS1))</f>
        <v>43190</v>
      </c>
      <c r="I12" s="332"/>
      <c r="J12" s="329" t="str">
        <f>IF(VLOOKUP(T2,'就職報告書入力シート '!$F:$CX,'就職報告書入力シート '!AT1)=0,"",VLOOKUP(T2,'就職報告書入力シート '!$F:$CX,'就職報告書入力シート '!AT1))</f>
        <v>主事</v>
      </c>
      <c r="K12" s="307"/>
      <c r="L12" s="329" t="str">
        <f>IF(VLOOKUP(T2,'就職報告書入力シート '!$F:$CX,'就職報告書入力シート '!AU1)=0,"",VLOOKUP(T2,'就職報告書入力シート '!$F:$CX,'就職報告書入力シート '!AU1))</f>
        <v>自己都合</v>
      </c>
      <c r="M12" s="307"/>
      <c r="N12" s="41" t="str">
        <f>IF(VLOOKUP(T2,'就職報告書入力シート '!$F:$CX,'就職報告書入力シート '!AV1)=0,"",VLOOKUP(T2,'就職報告書入力シート '!$F:$CX,'就職報告書入力シート '!AV1))</f>
        <v>無</v>
      </c>
      <c r="O12" s="333" t="str">
        <f>IF(IF(VLOOKUP(T2,'就職報告書入力シート '!$F:$CX,'就職報告書入力シート '!AW1)="",VLOOKUP(T2,'就職報告書入力シート '!$F:$CX,'就職報告書入力シート '!AX1),"通算"&amp;VLOOKUP(T2,'就職報告書入力シート '!$F:$CX,'就職報告書入力シート '!AW1)&amp;"　　　　　　"&amp;VLOOKUP(T2,'就職報告書入力シート '!$F:$CX,'就職報告書入力シート '!AX1))=0,"",IF(VLOOKUP(T2,'就職報告書入力シート '!$F:$CX,'就職報告書入力シート '!AW1)="",VLOOKUP(T2,'就職報告書入力シート '!$F:$CX,'就職報告書入力シート '!AX1),"通算"&amp;VLOOKUP(T2,'就職報告書入力シート '!$F:$CX,'就職報告書入力シート '!AW1)&amp;"　　　　　　"&amp;VLOOKUP(T2,'就職報告書入力シート '!$F:$CX,'就職報告書入力シート '!AX1)))</f>
        <v>通算可　　　　　　</v>
      </c>
      <c r="P12" s="334"/>
      <c r="Q12" s="335"/>
    </row>
    <row r="13" spans="2:20" ht="18.75" customHeight="1" x14ac:dyDescent="0.15">
      <c r="B13" s="338"/>
      <c r="C13" s="329" t="str">
        <f>IF(VLOOKUP(T2,'就職報告書入力シート '!$F:$CX,'就職報告書入力シート '!AY1)=0,"",VLOOKUP(T2,'就職報告書入力シート '!$F:$CX,'就職報告書入力シート '!AY1))</f>
        <v>〇〇組合</v>
      </c>
      <c r="D13" s="330"/>
      <c r="E13" s="307"/>
      <c r="F13" s="331">
        <f>IF(VLOOKUP(T2,'就職報告書入力シート '!$F:$CX,'就職報告書入力シート '!AZ1)=0,"",VLOOKUP(T2,'就職報告書入力シート '!$F:$CX,'就職報告書入力シート '!AZ1))</f>
        <v>43191</v>
      </c>
      <c r="G13" s="332"/>
      <c r="H13" s="331">
        <f>IF(VLOOKUP(T2,'就職報告書入力シート '!$F:$CX,'就職報告書入力シート '!BB1)=0,"",VLOOKUP(T2,'就職報告書入力シート '!$F:$CX,'就職報告書入力シート '!BB1))</f>
        <v>45747</v>
      </c>
      <c r="I13" s="332"/>
      <c r="J13" s="329" t="str">
        <f>IF(VLOOKUP(T2,'就職報告書入力シート '!$F:$CX,'就職報告書入力シート '!BC1)=0,"",VLOOKUP(T2,'就職報告書入力シート '!$F:$CX,'就職報告書入力シート '!BC1))</f>
        <v>主事</v>
      </c>
      <c r="K13" s="307"/>
      <c r="L13" s="329" t="str">
        <f>IF(VLOOKUP(T2,'就職報告書入力シート '!$F:$CX,'就職報告書入力シート '!BD1)=0,"",VLOOKUP(T2,'就職報告書入力シート '!$F:$CX,'就職報告書入力シート '!BD1))</f>
        <v>自己都合</v>
      </c>
      <c r="M13" s="307"/>
      <c r="N13" s="41" t="str">
        <f>IF(VLOOKUP(T2,'就職報告書入力シート '!$F:$CX,'就職報告書入力シート '!BE1)=0,"",VLOOKUP(T2,'就職報告書入力シート '!$F:$CX,'就職報告書入力シート '!BE1))</f>
        <v>無</v>
      </c>
      <c r="O13" s="333" t="str">
        <f>IF(IF(VLOOKUP(T2,'就職報告書入力シート '!$F:$CX,'就職報告書入力シート '!BF1)="",VLOOKUP(T2,'就職報告書入力シート '!$F:$CX,'就職報告書入力シート '!BG1),"通算"&amp;VLOOKUP(T2,'就職報告書入力シート '!$F:$CX,'就職報告書入力シート '!BF1)&amp;"　　　　　　"&amp;VLOOKUP(T2,'就職報告書入力シート '!$F:$CX,'就職報告書入力シート '!BG1))=0,"",IF(VLOOKUP(T2,'就職報告書入力シート '!$F:$CX,'就職報告書入力シート '!BF1)="",VLOOKUP(T2,'就職報告書入力シート '!$F:$CX,'就職報告書入力シート '!BG1),"通算"&amp;VLOOKUP(T2,'就職報告書入力シート '!$F:$CX,'就職報告書入力シート '!BF1)&amp;"　　　　　　"&amp;VLOOKUP(T2,'就職報告書入力シート '!$F:$CX,'就職報告書入力シート '!BG1)))</f>
        <v>通算可　　　　　　</v>
      </c>
      <c r="P13" s="334"/>
      <c r="Q13" s="335"/>
    </row>
    <row r="14" spans="2:20" ht="17.25" customHeight="1" x14ac:dyDescent="0.2">
      <c r="B14" s="323" t="s">
        <v>94</v>
      </c>
      <c r="C14" s="324"/>
      <c r="D14" s="324"/>
      <c r="E14" s="324"/>
      <c r="F14" s="324"/>
      <c r="G14" s="324"/>
      <c r="H14" s="324"/>
      <c r="I14" s="324"/>
      <c r="J14" s="324"/>
      <c r="K14" s="21"/>
      <c r="L14" s="325">
        <f>VLOOKUP(T2,'就職報告書入力シート '!$F:$CX,'就職報告書入力シート '!G1)</f>
        <v>45839</v>
      </c>
      <c r="M14" s="325"/>
      <c r="N14" s="325"/>
      <c r="O14" s="325"/>
      <c r="P14" s="47"/>
      <c r="Q14" s="22"/>
    </row>
    <row r="15" spans="2:20" ht="7.5" customHeight="1" x14ac:dyDescent="0.2">
      <c r="B15" s="327" t="s">
        <v>39</v>
      </c>
      <c r="C15" s="328"/>
      <c r="D15" s="328"/>
      <c r="E15" s="328"/>
      <c r="F15" s="328"/>
      <c r="G15" s="328"/>
      <c r="H15" s="328"/>
      <c r="I15" s="328"/>
      <c r="J15" s="328"/>
      <c r="K15" s="21"/>
      <c r="L15" s="326"/>
      <c r="M15" s="326"/>
      <c r="N15" s="326"/>
      <c r="O15" s="326"/>
      <c r="P15" s="47"/>
      <c r="Q15" s="22"/>
    </row>
    <row r="16" spans="2:20" ht="15" customHeight="1" x14ac:dyDescent="0.15">
      <c r="B16" s="327"/>
      <c r="C16" s="328"/>
      <c r="D16" s="328"/>
      <c r="E16" s="328"/>
      <c r="F16" s="328"/>
      <c r="G16" s="328"/>
      <c r="H16" s="328"/>
      <c r="I16" s="328"/>
      <c r="J16" s="328"/>
      <c r="K16" s="23"/>
      <c r="N16" s="284">
        <f>'就職報告書入力シート '!C7</f>
        <v>0</v>
      </c>
      <c r="O16" s="284"/>
      <c r="P16" s="284"/>
      <c r="Q16" s="285"/>
    </row>
    <row r="17" spans="2:17" ht="22.5" customHeight="1" x14ac:dyDescent="0.15">
      <c r="B17" s="24"/>
      <c r="C17" s="25"/>
      <c r="D17" s="25"/>
      <c r="E17" s="25"/>
      <c r="F17" s="25"/>
      <c r="G17" s="25"/>
      <c r="H17" s="25"/>
      <c r="I17" s="26"/>
      <c r="J17" s="27"/>
      <c r="K17" s="27"/>
      <c r="L17" s="28" t="s">
        <v>40</v>
      </c>
      <c r="M17" s="29" t="s">
        <v>41</v>
      </c>
      <c r="N17" s="282" t="str">
        <f>'就職報告書入力シート '!C9&amp;"　　"&amp;'就職報告書入力シート '!C10</f>
        <v>　　</v>
      </c>
      <c r="O17" s="282"/>
      <c r="P17" s="282"/>
      <c r="Q17" s="283"/>
    </row>
    <row r="18" spans="2:17" ht="2.4500000000000002" customHeight="1" x14ac:dyDescent="0.15">
      <c r="B18" s="30"/>
      <c r="C18" s="31"/>
      <c r="D18" s="31"/>
      <c r="E18" s="31"/>
      <c r="F18" s="31"/>
      <c r="G18" s="31"/>
      <c r="H18" s="31"/>
      <c r="I18" s="32"/>
      <c r="J18" s="20"/>
      <c r="K18" s="33"/>
      <c r="L18" s="34"/>
      <c r="M18" s="35"/>
      <c r="N18" s="36"/>
      <c r="O18" s="36"/>
      <c r="P18" s="36"/>
      <c r="Q18" s="19"/>
    </row>
    <row r="19" spans="2:17" ht="16.5" customHeight="1" x14ac:dyDescent="0.15">
      <c r="B19" s="320" t="s">
        <v>42</v>
      </c>
      <c r="C19" s="321"/>
      <c r="D19" s="321"/>
      <c r="E19" s="321"/>
      <c r="F19" s="321"/>
      <c r="G19" s="321"/>
      <c r="H19" s="321"/>
      <c r="I19" s="321"/>
      <c r="J19" s="314"/>
      <c r="K19" s="37"/>
      <c r="L19" s="313" t="s">
        <v>43</v>
      </c>
      <c r="M19" s="321"/>
      <c r="N19" s="321"/>
      <c r="O19" s="321"/>
      <c r="P19" s="321"/>
      <c r="Q19" s="322"/>
    </row>
    <row r="20" spans="2:17" ht="16.5" customHeight="1" x14ac:dyDescent="0.15">
      <c r="B20" s="320" t="s">
        <v>44</v>
      </c>
      <c r="C20" s="314"/>
      <c r="D20" s="313" t="s">
        <v>45</v>
      </c>
      <c r="E20" s="321"/>
      <c r="F20" s="321"/>
      <c r="G20" s="321"/>
      <c r="H20" s="314"/>
      <c r="I20" s="313" t="s">
        <v>46</v>
      </c>
      <c r="J20" s="314"/>
      <c r="K20" s="37"/>
      <c r="L20" s="313" t="s">
        <v>47</v>
      </c>
      <c r="M20" s="314"/>
      <c r="N20" s="313" t="s">
        <v>48</v>
      </c>
      <c r="O20" s="321"/>
      <c r="P20" s="321"/>
      <c r="Q20" s="322"/>
    </row>
    <row r="21" spans="2:17" ht="16.5" customHeight="1" x14ac:dyDescent="0.15">
      <c r="B21" s="306" t="s">
        <v>49</v>
      </c>
      <c r="C21" s="307"/>
      <c r="D21" s="308"/>
      <c r="E21" s="309"/>
      <c r="F21" s="309"/>
      <c r="G21" s="309"/>
      <c r="H21" s="310"/>
      <c r="I21" s="311" t="s">
        <v>50</v>
      </c>
      <c r="J21" s="312"/>
      <c r="K21" s="38"/>
      <c r="L21" s="313" t="s">
        <v>51</v>
      </c>
      <c r="M21" s="314"/>
      <c r="N21" s="315" t="s">
        <v>52</v>
      </c>
      <c r="O21" s="316"/>
      <c r="P21" s="53"/>
      <c r="Q21" s="39" t="s">
        <v>53</v>
      </c>
    </row>
    <row r="22" spans="2:17" ht="16.5" customHeight="1" x14ac:dyDescent="0.15">
      <c r="B22" s="306" t="s">
        <v>49</v>
      </c>
      <c r="C22" s="307"/>
      <c r="D22" s="308"/>
      <c r="E22" s="309"/>
      <c r="F22" s="309"/>
      <c r="G22" s="309"/>
      <c r="H22" s="310"/>
      <c r="I22" s="311"/>
      <c r="J22" s="312"/>
      <c r="K22" s="38"/>
      <c r="L22" s="313" t="s">
        <v>54</v>
      </c>
      <c r="M22" s="314"/>
      <c r="N22" s="317" t="s">
        <v>55</v>
      </c>
      <c r="O22" s="318"/>
      <c r="P22" s="318"/>
      <c r="Q22" s="319"/>
    </row>
    <row r="23" spans="2:17" ht="16.5" customHeight="1" x14ac:dyDescent="0.15">
      <c r="B23" s="306" t="s">
        <v>49</v>
      </c>
      <c r="C23" s="307"/>
      <c r="D23" s="308"/>
      <c r="E23" s="309"/>
      <c r="F23" s="309"/>
      <c r="G23" s="309"/>
      <c r="H23" s="310"/>
      <c r="I23" s="311"/>
      <c r="J23" s="312"/>
      <c r="K23" s="38"/>
      <c r="L23" s="313" t="s">
        <v>56</v>
      </c>
      <c r="M23" s="314"/>
      <c r="N23" s="315" t="s">
        <v>52</v>
      </c>
      <c r="O23" s="316"/>
      <c r="P23" s="50"/>
      <c r="Q23" s="54" t="s">
        <v>57</v>
      </c>
    </row>
    <row r="24" spans="2:17" ht="16.5" customHeight="1" x14ac:dyDescent="0.15">
      <c r="B24" s="306" t="s">
        <v>49</v>
      </c>
      <c r="C24" s="307"/>
      <c r="D24" s="308"/>
      <c r="E24" s="309"/>
      <c r="F24" s="309"/>
      <c r="G24" s="309"/>
      <c r="H24" s="310"/>
      <c r="I24" s="311"/>
      <c r="J24" s="312"/>
      <c r="K24" s="38"/>
      <c r="L24" s="313" t="s">
        <v>58</v>
      </c>
      <c r="M24" s="314"/>
      <c r="N24" s="313"/>
      <c r="O24" s="314"/>
      <c r="P24" s="48"/>
      <c r="Q24" s="49"/>
    </row>
    <row r="25" spans="2:17" ht="16.5" customHeight="1" x14ac:dyDescent="0.15">
      <c r="B25" s="306" t="s">
        <v>49</v>
      </c>
      <c r="C25" s="307"/>
      <c r="D25" s="308"/>
      <c r="E25" s="309"/>
      <c r="F25" s="309"/>
      <c r="G25" s="309"/>
      <c r="H25" s="310"/>
      <c r="I25" s="311"/>
      <c r="J25" s="312"/>
      <c r="K25" s="38"/>
      <c r="L25" s="313" t="s">
        <v>59</v>
      </c>
      <c r="M25" s="314"/>
      <c r="N25" s="313"/>
      <c r="O25" s="314"/>
      <c r="P25" s="48"/>
      <c r="Q25" s="49"/>
    </row>
    <row r="26" spans="2:17" ht="16.5" customHeight="1" x14ac:dyDescent="0.15">
      <c r="B26" s="306" t="s">
        <v>49</v>
      </c>
      <c r="C26" s="307"/>
      <c r="D26" s="308"/>
      <c r="E26" s="309"/>
      <c r="F26" s="309"/>
      <c r="G26" s="309"/>
      <c r="H26" s="310"/>
      <c r="I26" s="311"/>
      <c r="J26" s="312"/>
      <c r="K26" s="38"/>
      <c r="L26" s="313" t="s">
        <v>60</v>
      </c>
      <c r="M26" s="314"/>
      <c r="N26" s="315" t="s">
        <v>52</v>
      </c>
      <c r="O26" s="316"/>
      <c r="P26" s="50"/>
      <c r="Q26" s="54" t="s">
        <v>57</v>
      </c>
    </row>
    <row r="27" spans="2:17" ht="16.5" customHeight="1" x14ac:dyDescent="0.15">
      <c r="B27" s="306" t="s">
        <v>49</v>
      </c>
      <c r="C27" s="307"/>
      <c r="D27" s="308"/>
      <c r="E27" s="309"/>
      <c r="F27" s="309"/>
      <c r="G27" s="309"/>
      <c r="H27" s="310"/>
      <c r="I27" s="311"/>
      <c r="J27" s="312"/>
      <c r="K27" s="38"/>
      <c r="L27" s="313" t="s">
        <v>61</v>
      </c>
      <c r="M27" s="314"/>
      <c r="N27" s="315" t="s">
        <v>52</v>
      </c>
      <c r="O27" s="316"/>
      <c r="P27" s="50"/>
      <c r="Q27" s="54" t="s">
        <v>57</v>
      </c>
    </row>
    <row r="28" spans="2:17" ht="16.5" customHeight="1" x14ac:dyDescent="0.15">
      <c r="B28" s="306" t="s">
        <v>49</v>
      </c>
      <c r="C28" s="307"/>
      <c r="D28" s="308"/>
      <c r="E28" s="309"/>
      <c r="F28" s="309"/>
      <c r="G28" s="309"/>
      <c r="H28" s="310"/>
      <c r="I28" s="311"/>
      <c r="J28" s="312"/>
      <c r="K28" s="38"/>
      <c r="L28" s="313" t="s">
        <v>62</v>
      </c>
      <c r="M28" s="314"/>
      <c r="N28" s="315" t="s">
        <v>52</v>
      </c>
      <c r="O28" s="316"/>
      <c r="P28" s="50"/>
      <c r="Q28" s="54" t="s">
        <v>57</v>
      </c>
    </row>
    <row r="29" spans="2:17" ht="16.5" customHeight="1" x14ac:dyDescent="0.15">
      <c r="B29" s="306" t="s">
        <v>49</v>
      </c>
      <c r="C29" s="307"/>
      <c r="D29" s="308"/>
      <c r="E29" s="309"/>
      <c r="F29" s="309"/>
      <c r="G29" s="309"/>
      <c r="H29" s="310"/>
      <c r="I29" s="311"/>
      <c r="J29" s="312"/>
      <c r="K29" s="38"/>
      <c r="L29" s="313" t="s">
        <v>63</v>
      </c>
      <c r="M29" s="314"/>
      <c r="N29" s="317" t="s">
        <v>64</v>
      </c>
      <c r="O29" s="318"/>
      <c r="P29" s="318"/>
      <c r="Q29" s="319"/>
    </row>
    <row r="30" spans="2:17" ht="16.5" customHeight="1" x14ac:dyDescent="0.15">
      <c r="B30" s="294" t="s">
        <v>49</v>
      </c>
      <c r="C30" s="295"/>
      <c r="D30" s="296"/>
      <c r="E30" s="297"/>
      <c r="F30" s="297"/>
      <c r="G30" s="297"/>
      <c r="H30" s="298"/>
      <c r="I30" s="299"/>
      <c r="J30" s="300"/>
      <c r="K30" s="40"/>
      <c r="L30" s="301" t="s">
        <v>65</v>
      </c>
      <c r="M30" s="302"/>
      <c r="N30" s="301" t="s">
        <v>66</v>
      </c>
      <c r="O30" s="303"/>
      <c r="P30" s="303"/>
      <c r="Q30" s="304"/>
    </row>
    <row r="31" spans="2:17" ht="19.5" customHeight="1" x14ac:dyDescent="0.15">
      <c r="B31" s="305" t="s">
        <v>67</v>
      </c>
      <c r="C31" s="305"/>
      <c r="D31" s="305"/>
      <c r="E31" s="305"/>
      <c r="F31" s="305"/>
      <c r="G31" s="305"/>
      <c r="H31" s="305"/>
      <c r="I31" s="305"/>
      <c r="J31" s="305"/>
      <c r="K31" s="305"/>
      <c r="L31" s="305"/>
      <c r="M31" s="305"/>
      <c r="N31" s="305"/>
      <c r="O31" s="305"/>
      <c r="P31" s="305"/>
      <c r="Q31" s="305"/>
    </row>
    <row r="32" spans="2:17" ht="12" customHeight="1" x14ac:dyDescent="0.15">
      <c r="B32" s="278" t="s">
        <v>68</v>
      </c>
      <c r="C32" s="278"/>
      <c r="D32" s="278"/>
      <c r="E32" s="278"/>
      <c r="F32" s="278"/>
      <c r="G32" s="278"/>
      <c r="H32" s="278"/>
      <c r="I32" s="278"/>
      <c r="J32" s="278"/>
      <c r="K32" s="278"/>
      <c r="L32" s="278"/>
      <c r="M32" s="278"/>
      <c r="N32" s="278"/>
      <c r="O32" s="278"/>
      <c r="P32" s="278"/>
      <c r="Q32" s="278"/>
    </row>
    <row r="33" spans="2:17" ht="12" customHeight="1" x14ac:dyDescent="0.15">
      <c r="B33" s="278" t="s">
        <v>69</v>
      </c>
      <c r="C33" s="278"/>
      <c r="D33" s="278"/>
      <c r="E33" s="278"/>
      <c r="F33" s="278"/>
      <c r="G33" s="278"/>
      <c r="H33" s="278"/>
      <c r="I33" s="278"/>
      <c r="J33" s="278"/>
      <c r="K33" s="278"/>
      <c r="L33" s="278"/>
      <c r="M33" s="278"/>
      <c r="N33" s="278"/>
      <c r="O33" s="278"/>
      <c r="P33" s="278"/>
      <c r="Q33" s="278"/>
    </row>
    <row r="34" spans="2:17" x14ac:dyDescent="0.15">
      <c r="B34" s="278"/>
      <c r="C34" s="278"/>
      <c r="D34" s="278"/>
      <c r="E34" s="278"/>
      <c r="F34" s="278"/>
      <c r="G34" s="278"/>
      <c r="H34" s="278"/>
      <c r="I34" s="278"/>
      <c r="J34" s="278"/>
      <c r="K34" s="278"/>
      <c r="L34" s="278"/>
      <c r="M34" s="278"/>
      <c r="N34" s="278"/>
      <c r="O34" s="278"/>
      <c r="P34" s="278"/>
      <c r="Q34" s="278"/>
    </row>
    <row r="35" spans="2:17" s="208" customFormat="1" ht="21.75" customHeight="1" x14ac:dyDescent="0.15">
      <c r="B35" s="209" t="s">
        <v>331</v>
      </c>
      <c r="I35" s="210"/>
    </row>
    <row r="36" spans="2:17" s="208" customFormat="1" ht="21.75" customHeight="1" x14ac:dyDescent="0.15">
      <c r="B36" s="279" t="s">
        <v>332</v>
      </c>
      <c r="C36" s="280"/>
      <c r="D36" s="280" t="s">
        <v>333</v>
      </c>
      <c r="E36" s="280"/>
      <c r="F36" s="280"/>
      <c r="G36" s="280"/>
      <c r="H36" s="280" t="s">
        <v>334</v>
      </c>
      <c r="I36" s="280"/>
      <c r="J36" s="280"/>
      <c r="K36" s="214"/>
      <c r="L36" s="280" t="s">
        <v>332</v>
      </c>
      <c r="M36" s="280"/>
      <c r="N36" s="280" t="s">
        <v>333</v>
      </c>
      <c r="O36" s="280"/>
      <c r="P36" s="211" t="s">
        <v>334</v>
      </c>
    </row>
    <row r="37" spans="2:17" s="208" customFormat="1" ht="21.75" customHeight="1" x14ac:dyDescent="0.15">
      <c r="B37" s="272" t="s">
        <v>335</v>
      </c>
      <c r="C37" s="273"/>
      <c r="D37" s="274"/>
      <c r="E37" s="274"/>
      <c r="F37" s="274"/>
      <c r="G37" s="274"/>
      <c r="H37" s="281" t="s">
        <v>336</v>
      </c>
      <c r="I37" s="281"/>
      <c r="J37" s="281"/>
      <c r="K37" s="215"/>
      <c r="L37" s="273" t="s">
        <v>335</v>
      </c>
      <c r="M37" s="273"/>
      <c r="N37" s="274"/>
      <c r="O37" s="274"/>
      <c r="P37" s="212" t="s">
        <v>336</v>
      </c>
    </row>
    <row r="38" spans="2:17" s="208" customFormat="1" ht="21.75" customHeight="1" x14ac:dyDescent="0.15">
      <c r="B38" s="272" t="s">
        <v>337</v>
      </c>
      <c r="C38" s="273"/>
      <c r="D38" s="274"/>
      <c r="E38" s="274"/>
      <c r="F38" s="274"/>
      <c r="G38" s="274"/>
      <c r="H38" s="274"/>
      <c r="I38" s="274"/>
      <c r="J38" s="274"/>
      <c r="K38" s="215"/>
      <c r="L38" s="273" t="s">
        <v>337</v>
      </c>
      <c r="M38" s="273"/>
      <c r="N38" s="274"/>
      <c r="O38" s="274"/>
      <c r="P38" s="212"/>
    </row>
    <row r="39" spans="2:17" s="208" customFormat="1" ht="21.75" customHeight="1" x14ac:dyDescent="0.15">
      <c r="B39" s="272" t="s">
        <v>337</v>
      </c>
      <c r="C39" s="273"/>
      <c r="D39" s="274"/>
      <c r="E39" s="274"/>
      <c r="F39" s="274"/>
      <c r="G39" s="274"/>
      <c r="H39" s="274"/>
      <c r="I39" s="274"/>
      <c r="J39" s="274"/>
      <c r="K39" s="215"/>
      <c r="L39" s="273" t="s">
        <v>337</v>
      </c>
      <c r="M39" s="273"/>
      <c r="N39" s="274"/>
      <c r="O39" s="274"/>
      <c r="P39" s="212"/>
    </row>
    <row r="40" spans="2:17" s="208" customFormat="1" ht="21.75" customHeight="1" x14ac:dyDescent="0.15">
      <c r="B40" s="272" t="s">
        <v>337</v>
      </c>
      <c r="C40" s="273"/>
      <c r="D40" s="274"/>
      <c r="E40" s="274"/>
      <c r="F40" s="274"/>
      <c r="G40" s="274"/>
      <c r="H40" s="274"/>
      <c r="I40" s="274"/>
      <c r="J40" s="274"/>
      <c r="K40" s="215"/>
      <c r="L40" s="273" t="s">
        <v>337</v>
      </c>
      <c r="M40" s="273"/>
      <c r="N40" s="274"/>
      <c r="O40" s="274"/>
      <c r="P40" s="212"/>
    </row>
    <row r="41" spans="2:17" s="208" customFormat="1" ht="21.75" customHeight="1" x14ac:dyDescent="0.15">
      <c r="B41" s="272" t="s">
        <v>337</v>
      </c>
      <c r="C41" s="273"/>
      <c r="D41" s="274"/>
      <c r="E41" s="274"/>
      <c r="F41" s="274"/>
      <c r="G41" s="274"/>
      <c r="H41" s="274"/>
      <c r="I41" s="274"/>
      <c r="J41" s="274"/>
      <c r="K41" s="215"/>
      <c r="L41" s="273" t="s">
        <v>337</v>
      </c>
      <c r="M41" s="273"/>
      <c r="N41" s="274"/>
      <c r="O41" s="274"/>
      <c r="P41" s="212"/>
    </row>
    <row r="42" spans="2:17" s="208" customFormat="1" ht="21.75" customHeight="1" x14ac:dyDescent="0.15">
      <c r="B42" s="272" t="s">
        <v>337</v>
      </c>
      <c r="C42" s="273"/>
      <c r="D42" s="274"/>
      <c r="E42" s="274"/>
      <c r="F42" s="274"/>
      <c r="G42" s="274"/>
      <c r="H42" s="274"/>
      <c r="I42" s="274"/>
      <c r="J42" s="274"/>
      <c r="K42" s="215"/>
      <c r="L42" s="273" t="s">
        <v>337</v>
      </c>
      <c r="M42" s="273"/>
      <c r="N42" s="274"/>
      <c r="O42" s="274"/>
      <c r="P42" s="212"/>
    </row>
    <row r="43" spans="2:17" s="208" customFormat="1" ht="21.75" customHeight="1" x14ac:dyDescent="0.15">
      <c r="B43" s="272" t="s">
        <v>337</v>
      </c>
      <c r="C43" s="273"/>
      <c r="D43" s="274"/>
      <c r="E43" s="274"/>
      <c r="F43" s="274"/>
      <c r="G43" s="274"/>
      <c r="H43" s="274"/>
      <c r="I43" s="274"/>
      <c r="J43" s="274"/>
      <c r="K43" s="215"/>
      <c r="L43" s="273" t="s">
        <v>337</v>
      </c>
      <c r="M43" s="273"/>
      <c r="N43" s="274"/>
      <c r="O43" s="274"/>
      <c r="P43" s="212"/>
    </row>
    <row r="44" spans="2:17" s="208" customFormat="1" ht="21.75" customHeight="1" x14ac:dyDescent="0.15">
      <c r="B44" s="272" t="s">
        <v>337</v>
      </c>
      <c r="C44" s="273"/>
      <c r="D44" s="274"/>
      <c r="E44" s="274"/>
      <c r="F44" s="274"/>
      <c r="G44" s="274"/>
      <c r="H44" s="274"/>
      <c r="I44" s="274"/>
      <c r="J44" s="274"/>
      <c r="K44" s="215"/>
      <c r="L44" s="273" t="s">
        <v>337</v>
      </c>
      <c r="M44" s="273"/>
      <c r="N44" s="274"/>
      <c r="O44" s="274"/>
      <c r="P44" s="212"/>
    </row>
    <row r="45" spans="2:17" s="208" customFormat="1" ht="21.75" customHeight="1" x14ac:dyDescent="0.15">
      <c r="B45" s="272" t="s">
        <v>337</v>
      </c>
      <c r="C45" s="273"/>
      <c r="D45" s="274"/>
      <c r="E45" s="274"/>
      <c r="F45" s="274"/>
      <c r="G45" s="274"/>
      <c r="H45" s="274"/>
      <c r="I45" s="274"/>
      <c r="J45" s="274"/>
      <c r="K45" s="215"/>
      <c r="L45" s="273" t="s">
        <v>337</v>
      </c>
      <c r="M45" s="273"/>
      <c r="N45" s="274"/>
      <c r="O45" s="274"/>
      <c r="P45" s="212"/>
    </row>
    <row r="46" spans="2:17" s="208" customFormat="1" ht="21.75" customHeight="1" x14ac:dyDescent="0.15">
      <c r="B46" s="272" t="s">
        <v>337</v>
      </c>
      <c r="C46" s="273"/>
      <c r="D46" s="274"/>
      <c r="E46" s="274"/>
      <c r="F46" s="274"/>
      <c r="G46" s="274"/>
      <c r="H46" s="274"/>
      <c r="I46" s="274"/>
      <c r="J46" s="274"/>
      <c r="K46" s="215"/>
      <c r="L46" s="273" t="s">
        <v>337</v>
      </c>
      <c r="M46" s="273"/>
      <c r="N46" s="274"/>
      <c r="O46" s="274"/>
      <c r="P46" s="212"/>
    </row>
    <row r="47" spans="2:17" s="208" customFormat="1" ht="21.75" customHeight="1" x14ac:dyDescent="0.15">
      <c r="B47" s="272" t="s">
        <v>337</v>
      </c>
      <c r="C47" s="273"/>
      <c r="D47" s="274"/>
      <c r="E47" s="274"/>
      <c r="F47" s="274"/>
      <c r="G47" s="274"/>
      <c r="H47" s="274"/>
      <c r="I47" s="274"/>
      <c r="J47" s="274"/>
      <c r="K47" s="215"/>
      <c r="L47" s="273" t="s">
        <v>337</v>
      </c>
      <c r="M47" s="273"/>
      <c r="N47" s="274"/>
      <c r="O47" s="274"/>
      <c r="P47" s="212"/>
    </row>
    <row r="48" spans="2:17" s="208" customFormat="1" ht="21.75" customHeight="1" x14ac:dyDescent="0.15">
      <c r="B48" s="272" t="s">
        <v>337</v>
      </c>
      <c r="C48" s="273"/>
      <c r="D48" s="274"/>
      <c r="E48" s="274"/>
      <c r="F48" s="274"/>
      <c r="G48" s="274"/>
      <c r="H48" s="274"/>
      <c r="I48" s="274"/>
      <c r="J48" s="274"/>
      <c r="K48" s="215"/>
      <c r="L48" s="273" t="s">
        <v>337</v>
      </c>
      <c r="M48" s="273"/>
      <c r="N48" s="274"/>
      <c r="O48" s="274"/>
      <c r="P48" s="212"/>
    </row>
    <row r="49" spans="2:17" s="208" customFormat="1" ht="21.75" customHeight="1" x14ac:dyDescent="0.15">
      <c r="B49" s="272" t="s">
        <v>337</v>
      </c>
      <c r="C49" s="273"/>
      <c r="D49" s="274"/>
      <c r="E49" s="274"/>
      <c r="F49" s="274"/>
      <c r="G49" s="274"/>
      <c r="H49" s="274"/>
      <c r="I49" s="274"/>
      <c r="J49" s="274"/>
      <c r="K49" s="215"/>
      <c r="L49" s="273" t="s">
        <v>337</v>
      </c>
      <c r="M49" s="273"/>
      <c r="N49" s="274"/>
      <c r="O49" s="274"/>
      <c r="P49" s="212"/>
    </row>
    <row r="50" spans="2:17" s="208" customFormat="1" ht="21.75" customHeight="1" x14ac:dyDescent="0.15">
      <c r="B50" s="272" t="s">
        <v>337</v>
      </c>
      <c r="C50" s="273"/>
      <c r="D50" s="274"/>
      <c r="E50" s="274"/>
      <c r="F50" s="274"/>
      <c r="G50" s="274"/>
      <c r="H50" s="274"/>
      <c r="I50" s="274"/>
      <c r="J50" s="274"/>
      <c r="K50" s="215"/>
      <c r="L50" s="273" t="s">
        <v>337</v>
      </c>
      <c r="M50" s="273"/>
      <c r="N50" s="274"/>
      <c r="O50" s="274"/>
      <c r="P50" s="212"/>
    </row>
    <row r="51" spans="2:17" s="208" customFormat="1" ht="21.75" customHeight="1" x14ac:dyDescent="0.15">
      <c r="B51" s="272" t="s">
        <v>337</v>
      </c>
      <c r="C51" s="273"/>
      <c r="D51" s="274"/>
      <c r="E51" s="274"/>
      <c r="F51" s="274"/>
      <c r="G51" s="274"/>
      <c r="H51" s="274"/>
      <c r="I51" s="274"/>
      <c r="J51" s="274"/>
      <c r="K51" s="215"/>
      <c r="L51" s="273" t="s">
        <v>337</v>
      </c>
      <c r="M51" s="273"/>
      <c r="N51" s="274"/>
      <c r="O51" s="274"/>
      <c r="P51" s="212"/>
    </row>
    <row r="52" spans="2:17" s="208" customFormat="1" ht="21.75" customHeight="1" x14ac:dyDescent="0.15">
      <c r="B52" s="272" t="s">
        <v>337</v>
      </c>
      <c r="C52" s="273"/>
      <c r="D52" s="274"/>
      <c r="E52" s="274"/>
      <c r="F52" s="274"/>
      <c r="G52" s="274"/>
      <c r="H52" s="274"/>
      <c r="I52" s="274"/>
      <c r="J52" s="274"/>
      <c r="K52" s="215"/>
      <c r="L52" s="273" t="s">
        <v>337</v>
      </c>
      <c r="M52" s="273"/>
      <c r="N52" s="274"/>
      <c r="O52" s="274"/>
      <c r="P52" s="212"/>
    </row>
    <row r="53" spans="2:17" s="208" customFormat="1" ht="21.75" customHeight="1" x14ac:dyDescent="0.15">
      <c r="B53" s="272" t="s">
        <v>337</v>
      </c>
      <c r="C53" s="273"/>
      <c r="D53" s="274"/>
      <c r="E53" s="274"/>
      <c r="F53" s="274"/>
      <c r="G53" s="274"/>
      <c r="H53" s="274"/>
      <c r="I53" s="274"/>
      <c r="J53" s="274"/>
      <c r="K53" s="215"/>
      <c r="L53" s="273" t="s">
        <v>337</v>
      </c>
      <c r="M53" s="273"/>
      <c r="N53" s="274"/>
      <c r="O53" s="274"/>
      <c r="P53" s="212"/>
    </row>
    <row r="54" spans="2:17" s="208" customFormat="1" ht="21.75" customHeight="1" x14ac:dyDescent="0.15">
      <c r="B54" s="272" t="s">
        <v>337</v>
      </c>
      <c r="C54" s="273"/>
      <c r="D54" s="274"/>
      <c r="E54" s="274"/>
      <c r="F54" s="274"/>
      <c r="G54" s="274"/>
      <c r="H54" s="274"/>
      <c r="I54" s="274"/>
      <c r="J54" s="274"/>
      <c r="K54" s="215"/>
      <c r="L54" s="273" t="s">
        <v>337</v>
      </c>
      <c r="M54" s="273"/>
      <c r="N54" s="274"/>
      <c r="O54" s="274"/>
      <c r="P54" s="212"/>
    </row>
    <row r="55" spans="2:17" s="208" customFormat="1" ht="21.75" customHeight="1" x14ac:dyDescent="0.15">
      <c r="B55" s="272" t="s">
        <v>337</v>
      </c>
      <c r="C55" s="273"/>
      <c r="D55" s="274"/>
      <c r="E55" s="274"/>
      <c r="F55" s="274"/>
      <c r="G55" s="274"/>
      <c r="H55" s="274"/>
      <c r="I55" s="274"/>
      <c r="J55" s="274"/>
      <c r="K55" s="215"/>
      <c r="L55" s="273" t="s">
        <v>337</v>
      </c>
      <c r="M55" s="273"/>
      <c r="N55" s="274"/>
      <c r="O55" s="274"/>
      <c r="P55" s="212"/>
    </row>
    <row r="56" spans="2:17" s="208" customFormat="1" ht="21.75" customHeight="1" x14ac:dyDescent="0.15">
      <c r="B56" s="272" t="s">
        <v>337</v>
      </c>
      <c r="C56" s="273"/>
      <c r="D56" s="274"/>
      <c r="E56" s="274"/>
      <c r="F56" s="274"/>
      <c r="G56" s="274"/>
      <c r="H56" s="274"/>
      <c r="I56" s="274"/>
      <c r="J56" s="274"/>
      <c r="K56" s="215"/>
      <c r="L56" s="273" t="s">
        <v>337</v>
      </c>
      <c r="M56" s="273"/>
      <c r="N56" s="274"/>
      <c r="O56" s="274"/>
      <c r="P56" s="212"/>
    </row>
    <row r="57" spans="2:17" s="208" customFormat="1" ht="21.75" customHeight="1" x14ac:dyDescent="0.15">
      <c r="B57" s="272" t="s">
        <v>337</v>
      </c>
      <c r="C57" s="273"/>
      <c r="D57" s="274"/>
      <c r="E57" s="274"/>
      <c r="F57" s="274"/>
      <c r="G57" s="274"/>
      <c r="H57" s="274"/>
      <c r="I57" s="274"/>
      <c r="J57" s="274"/>
      <c r="K57" s="215"/>
      <c r="L57" s="273" t="s">
        <v>337</v>
      </c>
      <c r="M57" s="273"/>
      <c r="N57" s="274"/>
      <c r="O57" s="274"/>
      <c r="P57" s="212"/>
    </row>
    <row r="58" spans="2:17" s="208" customFormat="1" ht="21.75" customHeight="1" x14ac:dyDescent="0.15">
      <c r="B58" s="272" t="s">
        <v>337</v>
      </c>
      <c r="C58" s="273"/>
      <c r="D58" s="274"/>
      <c r="E58" s="274"/>
      <c r="F58" s="274"/>
      <c r="G58" s="274"/>
      <c r="H58" s="274"/>
      <c r="I58" s="274"/>
      <c r="J58" s="274"/>
      <c r="K58" s="215"/>
      <c r="L58" s="273" t="s">
        <v>337</v>
      </c>
      <c r="M58" s="273"/>
      <c r="N58" s="274"/>
      <c r="O58" s="274"/>
      <c r="P58" s="212"/>
    </row>
    <row r="59" spans="2:17" s="208" customFormat="1" ht="21.75" customHeight="1" x14ac:dyDescent="0.15">
      <c r="B59" s="275" t="s">
        <v>337</v>
      </c>
      <c r="C59" s="276"/>
      <c r="D59" s="277"/>
      <c r="E59" s="277"/>
      <c r="F59" s="277"/>
      <c r="G59" s="277"/>
      <c r="H59" s="277"/>
      <c r="I59" s="277"/>
      <c r="J59" s="277"/>
      <c r="K59" s="216"/>
      <c r="L59" s="276" t="s">
        <v>337</v>
      </c>
      <c r="M59" s="276"/>
      <c r="N59" s="277"/>
      <c r="O59" s="277"/>
      <c r="P59" s="213"/>
    </row>
    <row r="60" spans="2:17" x14ac:dyDescent="0.15">
      <c r="B60" s="278"/>
      <c r="C60" s="278"/>
      <c r="D60" s="278"/>
      <c r="E60" s="278"/>
      <c r="F60" s="278"/>
      <c r="G60" s="278"/>
      <c r="H60" s="278"/>
      <c r="I60" s="278"/>
      <c r="J60" s="278"/>
      <c r="K60" s="278"/>
      <c r="L60" s="278"/>
      <c r="M60" s="278"/>
      <c r="N60" s="278"/>
      <c r="O60" s="278"/>
      <c r="P60" s="278"/>
      <c r="Q60" s="278"/>
    </row>
  </sheetData>
  <sheetProtection algorithmName="SHA-512" hashValue="txICO/lbWJY61LqJkV4/rWDDqcF81lAhRztUGkISHbzoLNaXTF/ZeAS/mGogI7d+o8hCilp8+kPpMwo1lU/J4g==" saltValue="7uDxYpepgIoT7pflt380Qg==" spinCount="100000" sheet="1" objects="1" scenarios="1" selectLockedCells="1"/>
  <mergeCells count="241">
    <mergeCell ref="F1:N1"/>
    <mergeCell ref="E2:O2"/>
    <mergeCell ref="C4:F4"/>
    <mergeCell ref="H4:J4"/>
    <mergeCell ref="C5:F5"/>
    <mergeCell ref="G5:G6"/>
    <mergeCell ref="H5:J5"/>
    <mergeCell ref="K5:L6"/>
    <mergeCell ref="M5:M6"/>
    <mergeCell ref="N5:N6"/>
    <mergeCell ref="C6:F6"/>
    <mergeCell ref="H6:J6"/>
    <mergeCell ref="B7:B8"/>
    <mergeCell ref="C7:E8"/>
    <mergeCell ref="F7:F8"/>
    <mergeCell ref="G7:J8"/>
    <mergeCell ref="K7:L8"/>
    <mergeCell ref="M7:N7"/>
    <mergeCell ref="O7:O8"/>
    <mergeCell ref="Q7:Q8"/>
    <mergeCell ref="M8:N8"/>
    <mergeCell ref="L12:M12"/>
    <mergeCell ref="O12:Q12"/>
    <mergeCell ref="F10:G10"/>
    <mergeCell ref="H10:I10"/>
    <mergeCell ref="J10:K10"/>
    <mergeCell ref="L10:M10"/>
    <mergeCell ref="O10:Q10"/>
    <mergeCell ref="C11:E11"/>
    <mergeCell ref="F11:G11"/>
    <mergeCell ref="H11:I11"/>
    <mergeCell ref="J11:K11"/>
    <mergeCell ref="L11:M11"/>
    <mergeCell ref="B14:J14"/>
    <mergeCell ref="L14:O15"/>
    <mergeCell ref="B15:J16"/>
    <mergeCell ref="B19:J19"/>
    <mergeCell ref="L19:Q19"/>
    <mergeCell ref="C13:E13"/>
    <mergeCell ref="F13:G13"/>
    <mergeCell ref="H13:I13"/>
    <mergeCell ref="J13:K13"/>
    <mergeCell ref="L13:M13"/>
    <mergeCell ref="O13:Q13"/>
    <mergeCell ref="B9:B13"/>
    <mergeCell ref="C9:E9"/>
    <mergeCell ref="F9:G9"/>
    <mergeCell ref="H9:I9"/>
    <mergeCell ref="J9:K9"/>
    <mergeCell ref="L9:M9"/>
    <mergeCell ref="O9:Q9"/>
    <mergeCell ref="C10:E10"/>
    <mergeCell ref="O11:Q11"/>
    <mergeCell ref="C12:E12"/>
    <mergeCell ref="F12:G12"/>
    <mergeCell ref="H12:I12"/>
    <mergeCell ref="J12:K12"/>
    <mergeCell ref="B20:C20"/>
    <mergeCell ref="D20:H20"/>
    <mergeCell ref="I20:J20"/>
    <mergeCell ref="L20:M20"/>
    <mergeCell ref="N20:Q20"/>
    <mergeCell ref="B21:C21"/>
    <mergeCell ref="D21:H21"/>
    <mergeCell ref="I21:J21"/>
    <mergeCell ref="L21:M21"/>
    <mergeCell ref="N21:O21"/>
    <mergeCell ref="B22:C22"/>
    <mergeCell ref="D22:H22"/>
    <mergeCell ref="I22:J22"/>
    <mergeCell ref="L22:M22"/>
    <mergeCell ref="N22:Q22"/>
    <mergeCell ref="B23:C23"/>
    <mergeCell ref="D23:H23"/>
    <mergeCell ref="I23:J23"/>
    <mergeCell ref="L23:M23"/>
    <mergeCell ref="N23:O23"/>
    <mergeCell ref="B24:C24"/>
    <mergeCell ref="D24:H24"/>
    <mergeCell ref="I24:J24"/>
    <mergeCell ref="L24:M24"/>
    <mergeCell ref="N24:O24"/>
    <mergeCell ref="B25:C25"/>
    <mergeCell ref="D25:H25"/>
    <mergeCell ref="I25:J25"/>
    <mergeCell ref="L25:M25"/>
    <mergeCell ref="N25:O25"/>
    <mergeCell ref="D26:H26"/>
    <mergeCell ref="I26:J26"/>
    <mergeCell ref="L26:M26"/>
    <mergeCell ref="N26:O26"/>
    <mergeCell ref="B27:C27"/>
    <mergeCell ref="D27:H27"/>
    <mergeCell ref="I27:J27"/>
    <mergeCell ref="L27:M27"/>
    <mergeCell ref="N27:O27"/>
    <mergeCell ref="B32:Q32"/>
    <mergeCell ref="B33:Q33"/>
    <mergeCell ref="B60:Q60"/>
    <mergeCell ref="N17:Q17"/>
    <mergeCell ref="N16:Q16"/>
    <mergeCell ref="O5:Q6"/>
    <mergeCell ref="P7:P8"/>
    <mergeCell ref="B30:C30"/>
    <mergeCell ref="D30:H30"/>
    <mergeCell ref="I30:J30"/>
    <mergeCell ref="L30:M30"/>
    <mergeCell ref="N30:Q30"/>
    <mergeCell ref="B31:Q31"/>
    <mergeCell ref="B28:C28"/>
    <mergeCell ref="D28:H28"/>
    <mergeCell ref="I28:J28"/>
    <mergeCell ref="L28:M28"/>
    <mergeCell ref="N28:O28"/>
    <mergeCell ref="B29:C29"/>
    <mergeCell ref="D29:H29"/>
    <mergeCell ref="I29:J29"/>
    <mergeCell ref="L29:M29"/>
    <mergeCell ref="N29:Q29"/>
    <mergeCell ref="B26:C26"/>
    <mergeCell ref="B34:Q34"/>
    <mergeCell ref="B36:C36"/>
    <mergeCell ref="D36:G36"/>
    <mergeCell ref="H36:J36"/>
    <mergeCell ref="L36:M36"/>
    <mergeCell ref="N36:O36"/>
    <mergeCell ref="B37:C37"/>
    <mergeCell ref="D37:G37"/>
    <mergeCell ref="H37:J37"/>
    <mergeCell ref="L37:M37"/>
    <mergeCell ref="N37:O37"/>
    <mergeCell ref="B38:C38"/>
    <mergeCell ref="D38:G38"/>
    <mergeCell ref="H38:J38"/>
    <mergeCell ref="L38:M38"/>
    <mergeCell ref="N38:O38"/>
    <mergeCell ref="B39:C39"/>
    <mergeCell ref="D39:G39"/>
    <mergeCell ref="H39:J39"/>
    <mergeCell ref="L39:M39"/>
    <mergeCell ref="N39:O39"/>
    <mergeCell ref="B40:C40"/>
    <mergeCell ref="D40:G40"/>
    <mergeCell ref="H40:J40"/>
    <mergeCell ref="L40:M40"/>
    <mergeCell ref="N40:O40"/>
    <mergeCell ref="B41:C41"/>
    <mergeCell ref="D41:G41"/>
    <mergeCell ref="H41:J41"/>
    <mergeCell ref="L41:M41"/>
    <mergeCell ref="N41:O41"/>
    <mergeCell ref="B42:C42"/>
    <mergeCell ref="D42:G42"/>
    <mergeCell ref="H42:J42"/>
    <mergeCell ref="L42:M42"/>
    <mergeCell ref="N42:O42"/>
    <mergeCell ref="B43:C43"/>
    <mergeCell ref="D43:G43"/>
    <mergeCell ref="H43:J43"/>
    <mergeCell ref="L43:M43"/>
    <mergeCell ref="N43:O43"/>
    <mergeCell ref="B44:C44"/>
    <mergeCell ref="D44:G44"/>
    <mergeCell ref="H44:J44"/>
    <mergeCell ref="L44:M44"/>
    <mergeCell ref="N44:O44"/>
    <mergeCell ref="B45:C45"/>
    <mergeCell ref="D45:G45"/>
    <mergeCell ref="H45:J45"/>
    <mergeCell ref="L45:M45"/>
    <mergeCell ref="N45:O45"/>
    <mergeCell ref="B46:C46"/>
    <mergeCell ref="D46:G46"/>
    <mergeCell ref="H46:J46"/>
    <mergeCell ref="L46:M46"/>
    <mergeCell ref="N46:O46"/>
    <mergeCell ref="B47:C47"/>
    <mergeCell ref="D47:G47"/>
    <mergeCell ref="H47:J47"/>
    <mergeCell ref="L47:M47"/>
    <mergeCell ref="N47:O47"/>
    <mergeCell ref="B48:C48"/>
    <mergeCell ref="D48:G48"/>
    <mergeCell ref="H48:J48"/>
    <mergeCell ref="L48:M48"/>
    <mergeCell ref="N48:O48"/>
    <mergeCell ref="B49:C49"/>
    <mergeCell ref="D49:G49"/>
    <mergeCell ref="H49:J49"/>
    <mergeCell ref="L49:M49"/>
    <mergeCell ref="N49:O49"/>
    <mergeCell ref="B50:C50"/>
    <mergeCell ref="D50:G50"/>
    <mergeCell ref="H50:J50"/>
    <mergeCell ref="L50:M50"/>
    <mergeCell ref="N50:O50"/>
    <mergeCell ref="B51:C51"/>
    <mergeCell ref="D51:G51"/>
    <mergeCell ref="H51:J51"/>
    <mergeCell ref="L51:M51"/>
    <mergeCell ref="N51:O51"/>
    <mergeCell ref="B52:C52"/>
    <mergeCell ref="D52:G52"/>
    <mergeCell ref="H52:J52"/>
    <mergeCell ref="L52:M52"/>
    <mergeCell ref="N52:O52"/>
    <mergeCell ref="B53:C53"/>
    <mergeCell ref="D53:G53"/>
    <mergeCell ref="H53:J53"/>
    <mergeCell ref="L53:M53"/>
    <mergeCell ref="N53:O53"/>
    <mergeCell ref="B54:C54"/>
    <mergeCell ref="D54:G54"/>
    <mergeCell ref="H54:J54"/>
    <mergeCell ref="L54:M54"/>
    <mergeCell ref="N54:O54"/>
    <mergeCell ref="B55:C55"/>
    <mergeCell ref="D55:G55"/>
    <mergeCell ref="H55:J55"/>
    <mergeCell ref="L55:M55"/>
    <mergeCell ref="N55:O55"/>
    <mergeCell ref="B56:C56"/>
    <mergeCell ref="D56:G56"/>
    <mergeCell ref="H56:J56"/>
    <mergeCell ref="L56:M56"/>
    <mergeCell ref="N56:O56"/>
    <mergeCell ref="B57:C57"/>
    <mergeCell ref="D57:G57"/>
    <mergeCell ref="H57:J57"/>
    <mergeCell ref="L57:M57"/>
    <mergeCell ref="N57:O57"/>
    <mergeCell ref="B58:C58"/>
    <mergeCell ref="D58:G58"/>
    <mergeCell ref="H58:J58"/>
    <mergeCell ref="L58:M58"/>
    <mergeCell ref="N58:O58"/>
    <mergeCell ref="B59:C59"/>
    <mergeCell ref="D59:G59"/>
    <mergeCell ref="H59:J59"/>
    <mergeCell ref="L59:M59"/>
    <mergeCell ref="N59:O59"/>
  </mergeCells>
  <phoneticPr fontId="1"/>
  <printOptions horizontalCentered="1"/>
  <pageMargins left="0.19685039370078741" right="0.19685039370078741" top="0.39370078740157483" bottom="0.19685039370078741" header="0.31496062992125984" footer="0.11811023622047245"/>
  <pageSetup paperSize="9" scale="95" orientation="landscape" horizontalDpi="300" verticalDpi="300" r:id="rId1"/>
  <rowBreaks count="1" manualBreakCount="1">
    <brk id="59"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F609-B3C0-4A9B-8470-9D6F3C17C51D}">
  <sheetPr>
    <tabColor rgb="FFFFC000"/>
  </sheetPr>
  <dimension ref="B1:T59"/>
  <sheetViews>
    <sheetView view="pageBreakPreview" zoomScaleNormal="85" zoomScaleSheetLayoutView="100" workbookViewId="0">
      <selection activeCell="P7" sqref="P7:P8"/>
    </sheetView>
  </sheetViews>
  <sheetFormatPr defaultRowHeight="11.25" x14ac:dyDescent="0.15"/>
  <cols>
    <col min="1" max="1" width="2.625" style="10" customWidth="1"/>
    <col min="2" max="2" width="10.625" style="10" customWidth="1"/>
    <col min="3" max="3" width="6.375" style="10" customWidth="1"/>
    <col min="4" max="4" width="16.625" style="10" customWidth="1"/>
    <col min="5" max="5" width="3.75" style="10" customWidth="1"/>
    <col min="6" max="6" width="6.625" style="10" customWidth="1"/>
    <col min="7" max="7" width="8.125" style="10" customWidth="1"/>
    <col min="8" max="8" width="6.625" style="10" customWidth="1"/>
    <col min="9" max="10" width="8.125" style="10" customWidth="1"/>
    <col min="11" max="11" width="0.375" style="10" customWidth="1"/>
    <col min="12" max="12" width="6.875" style="10" customWidth="1"/>
    <col min="13" max="13" width="7.125" style="10" customWidth="1"/>
    <col min="14" max="14" width="10.625" style="10" customWidth="1"/>
    <col min="15" max="15" width="11.125" style="10" customWidth="1"/>
    <col min="16" max="16" width="19.75" style="10" customWidth="1"/>
    <col min="17" max="17" width="3.125" style="10" customWidth="1"/>
    <col min="18" max="18" width="2.625" style="10" customWidth="1"/>
    <col min="19" max="16384" width="9" style="10"/>
  </cols>
  <sheetData>
    <row r="1" spans="2:20" ht="26.25" customHeight="1" thickBot="1" x14ac:dyDescent="0.2">
      <c r="B1" s="6"/>
      <c r="C1" s="6"/>
      <c r="D1" s="7"/>
      <c r="E1" s="8"/>
      <c r="F1" s="7"/>
      <c r="G1" s="7"/>
      <c r="H1" s="6"/>
      <c r="I1" s="6"/>
      <c r="J1" s="9"/>
      <c r="K1" s="9"/>
    </row>
    <row r="2" spans="2:20" ht="21" customHeight="1" thickTop="1" thickBot="1" x14ac:dyDescent="0.3">
      <c r="B2" s="11" t="s">
        <v>20</v>
      </c>
      <c r="C2" s="6"/>
      <c r="D2" s="6"/>
      <c r="E2" s="366" t="s">
        <v>21</v>
      </c>
      <c r="F2" s="366"/>
      <c r="G2" s="366"/>
      <c r="H2" s="366"/>
      <c r="I2" s="366"/>
      <c r="J2" s="366"/>
      <c r="K2" s="366"/>
      <c r="L2" s="366"/>
      <c r="M2" s="366"/>
      <c r="N2" s="366"/>
      <c r="O2" s="366"/>
      <c r="P2" s="46"/>
      <c r="T2" s="42"/>
    </row>
    <row r="3" spans="2:20" ht="18" customHeight="1" thickTop="1" x14ac:dyDescent="0.15">
      <c r="B3" s="12"/>
      <c r="C3" s="6"/>
      <c r="D3" s="6"/>
      <c r="E3" s="9"/>
      <c r="F3" s="6"/>
      <c r="G3" s="6"/>
      <c r="H3" s="6"/>
      <c r="I3" s="6"/>
      <c r="J3" s="6"/>
      <c r="K3" s="6"/>
    </row>
    <row r="4" spans="2:20" ht="33" customHeight="1" x14ac:dyDescent="0.15">
      <c r="B4" s="13" t="s">
        <v>22</v>
      </c>
      <c r="C4" s="412"/>
      <c r="D4" s="413"/>
      <c r="E4" s="413"/>
      <c r="F4" s="414"/>
      <c r="G4" s="14" t="s">
        <v>23</v>
      </c>
      <c r="H4" s="415"/>
      <c r="I4" s="416"/>
      <c r="J4" s="417"/>
      <c r="K4" s="15"/>
    </row>
    <row r="5" spans="2:20" ht="21" customHeight="1" x14ac:dyDescent="0.15">
      <c r="B5" s="16" t="s">
        <v>24</v>
      </c>
      <c r="C5" s="418"/>
      <c r="D5" s="419"/>
      <c r="E5" s="419"/>
      <c r="F5" s="420"/>
      <c r="G5" s="376" t="s">
        <v>25</v>
      </c>
      <c r="H5" s="421"/>
      <c r="I5" s="422"/>
      <c r="J5" s="423"/>
      <c r="K5" s="380" t="s">
        <v>26</v>
      </c>
      <c r="L5" s="381"/>
      <c r="M5" s="424"/>
      <c r="N5" s="386" t="s">
        <v>27</v>
      </c>
      <c r="O5" s="426"/>
      <c r="P5" s="427"/>
      <c r="Q5" s="428"/>
    </row>
    <row r="6" spans="2:20" ht="37.5" customHeight="1" x14ac:dyDescent="0.15">
      <c r="B6" s="17" t="s">
        <v>28</v>
      </c>
      <c r="C6" s="394"/>
      <c r="D6" s="395"/>
      <c r="E6" s="395"/>
      <c r="F6" s="396"/>
      <c r="G6" s="348"/>
      <c r="H6" s="397"/>
      <c r="I6" s="398"/>
      <c r="J6" s="399"/>
      <c r="K6" s="382"/>
      <c r="L6" s="383"/>
      <c r="M6" s="425"/>
      <c r="N6" s="387"/>
      <c r="O6" s="429"/>
      <c r="P6" s="430"/>
      <c r="Q6" s="431"/>
    </row>
    <row r="7" spans="2:20" ht="23.25" customHeight="1" x14ac:dyDescent="0.15">
      <c r="B7" s="339" t="s">
        <v>29</v>
      </c>
      <c r="C7" s="400"/>
      <c r="D7" s="401"/>
      <c r="E7" s="402"/>
      <c r="F7" s="347" t="s">
        <v>30</v>
      </c>
      <c r="G7" s="406"/>
      <c r="H7" s="407"/>
      <c r="I7" s="407"/>
      <c r="J7" s="408"/>
      <c r="K7" s="355" t="s">
        <v>31</v>
      </c>
      <c r="L7" s="356"/>
      <c r="M7" s="437"/>
      <c r="N7" s="438"/>
      <c r="O7" s="347" t="s">
        <v>32</v>
      </c>
      <c r="P7" s="439"/>
      <c r="Q7" s="361" t="s">
        <v>84</v>
      </c>
    </row>
    <row r="8" spans="2:20" ht="23.25" customHeight="1" x14ac:dyDescent="0.15">
      <c r="B8" s="340"/>
      <c r="C8" s="403"/>
      <c r="D8" s="404"/>
      <c r="E8" s="405"/>
      <c r="F8" s="348"/>
      <c r="G8" s="409"/>
      <c r="H8" s="410"/>
      <c r="I8" s="410"/>
      <c r="J8" s="411"/>
      <c r="K8" s="357"/>
      <c r="L8" s="358"/>
      <c r="M8" s="441"/>
      <c r="N8" s="442"/>
      <c r="O8" s="348"/>
      <c r="P8" s="440"/>
      <c r="Q8" s="362"/>
    </row>
    <row r="9" spans="2:20" ht="15.75" customHeight="1" x14ac:dyDescent="0.15">
      <c r="B9" s="336" t="s">
        <v>33</v>
      </c>
      <c r="C9" s="313" t="s">
        <v>34</v>
      </c>
      <c r="D9" s="321"/>
      <c r="E9" s="314"/>
      <c r="F9" s="313" t="s">
        <v>16</v>
      </c>
      <c r="G9" s="314"/>
      <c r="H9" s="313" t="s">
        <v>15</v>
      </c>
      <c r="I9" s="314"/>
      <c r="J9" s="313" t="s">
        <v>35</v>
      </c>
      <c r="K9" s="314"/>
      <c r="L9" s="313" t="s">
        <v>36</v>
      </c>
      <c r="M9" s="314"/>
      <c r="N9" s="18" t="s">
        <v>37</v>
      </c>
      <c r="O9" s="313" t="s">
        <v>38</v>
      </c>
      <c r="P9" s="321"/>
      <c r="Q9" s="322"/>
    </row>
    <row r="10" spans="2:20" ht="18.75" customHeight="1" x14ac:dyDescent="0.15">
      <c r="B10" s="337"/>
      <c r="C10" s="432"/>
      <c r="D10" s="433"/>
      <c r="E10" s="434"/>
      <c r="F10" s="435"/>
      <c r="G10" s="436"/>
      <c r="H10" s="435"/>
      <c r="I10" s="436"/>
      <c r="J10" s="432"/>
      <c r="K10" s="434"/>
      <c r="L10" s="432"/>
      <c r="M10" s="434"/>
      <c r="N10" s="207"/>
      <c r="O10" s="443"/>
      <c r="P10" s="444"/>
      <c r="Q10" s="445"/>
    </row>
    <row r="11" spans="2:20" ht="18.75" customHeight="1" x14ac:dyDescent="0.15">
      <c r="B11" s="337"/>
      <c r="C11" s="432"/>
      <c r="D11" s="433"/>
      <c r="E11" s="434"/>
      <c r="F11" s="435"/>
      <c r="G11" s="436"/>
      <c r="H11" s="435"/>
      <c r="I11" s="436"/>
      <c r="J11" s="432"/>
      <c r="K11" s="434"/>
      <c r="L11" s="432"/>
      <c r="M11" s="434"/>
      <c r="N11" s="207"/>
      <c r="O11" s="443"/>
      <c r="P11" s="444"/>
      <c r="Q11" s="445"/>
    </row>
    <row r="12" spans="2:20" ht="18.75" customHeight="1" x14ac:dyDescent="0.15">
      <c r="B12" s="337"/>
      <c r="C12" s="432"/>
      <c r="D12" s="433"/>
      <c r="E12" s="434"/>
      <c r="F12" s="435"/>
      <c r="G12" s="436"/>
      <c r="H12" s="435"/>
      <c r="I12" s="436"/>
      <c r="J12" s="432"/>
      <c r="K12" s="434"/>
      <c r="L12" s="432"/>
      <c r="M12" s="434"/>
      <c r="N12" s="207"/>
      <c r="O12" s="443"/>
      <c r="P12" s="444"/>
      <c r="Q12" s="445"/>
    </row>
    <row r="13" spans="2:20" ht="18.75" customHeight="1" x14ac:dyDescent="0.15">
      <c r="B13" s="338"/>
      <c r="C13" s="432"/>
      <c r="D13" s="433"/>
      <c r="E13" s="434"/>
      <c r="F13" s="435"/>
      <c r="G13" s="436"/>
      <c r="H13" s="435"/>
      <c r="I13" s="436"/>
      <c r="J13" s="432"/>
      <c r="K13" s="434"/>
      <c r="L13" s="432"/>
      <c r="M13" s="434"/>
      <c r="N13" s="207"/>
      <c r="O13" s="443"/>
      <c r="P13" s="444"/>
      <c r="Q13" s="445"/>
    </row>
    <row r="14" spans="2:20" ht="17.25" customHeight="1" x14ac:dyDescent="0.2">
      <c r="B14" s="323" t="s">
        <v>94</v>
      </c>
      <c r="C14" s="324"/>
      <c r="D14" s="324"/>
      <c r="E14" s="324"/>
      <c r="F14" s="324"/>
      <c r="G14" s="324"/>
      <c r="H14" s="324"/>
      <c r="I14" s="324"/>
      <c r="J14" s="324"/>
      <c r="K14" s="21"/>
      <c r="L14" s="446" t="s">
        <v>100</v>
      </c>
      <c r="M14" s="446"/>
      <c r="N14" s="446"/>
      <c r="O14" s="446"/>
      <c r="P14" s="47"/>
      <c r="Q14" s="22"/>
    </row>
    <row r="15" spans="2:20" ht="7.5" customHeight="1" x14ac:dyDescent="0.2">
      <c r="B15" s="327" t="s">
        <v>39</v>
      </c>
      <c r="C15" s="328"/>
      <c r="D15" s="328"/>
      <c r="E15" s="328"/>
      <c r="F15" s="328"/>
      <c r="G15" s="328"/>
      <c r="H15" s="328"/>
      <c r="I15" s="328"/>
      <c r="J15" s="328"/>
      <c r="K15" s="21"/>
      <c r="L15" s="447"/>
      <c r="M15" s="447"/>
      <c r="N15" s="447"/>
      <c r="O15" s="447"/>
      <c r="P15" s="47"/>
      <c r="Q15" s="22"/>
    </row>
    <row r="16" spans="2:20" ht="15" customHeight="1" x14ac:dyDescent="0.15">
      <c r="B16" s="327"/>
      <c r="C16" s="328"/>
      <c r="D16" s="328"/>
      <c r="E16" s="328"/>
      <c r="F16" s="328"/>
      <c r="G16" s="328"/>
      <c r="H16" s="328"/>
      <c r="I16" s="328"/>
      <c r="J16" s="328"/>
      <c r="K16" s="23"/>
      <c r="N16" s="448"/>
      <c r="O16" s="448"/>
      <c r="P16" s="448"/>
      <c r="Q16" s="449"/>
    </row>
    <row r="17" spans="2:17" ht="22.5" customHeight="1" x14ac:dyDescent="0.15">
      <c r="B17" s="24"/>
      <c r="C17" s="25"/>
      <c r="D17" s="25"/>
      <c r="E17" s="25"/>
      <c r="F17" s="25"/>
      <c r="G17" s="25"/>
      <c r="H17" s="25"/>
      <c r="I17" s="26"/>
      <c r="J17" s="27"/>
      <c r="K17" s="27"/>
      <c r="L17" s="28" t="s">
        <v>40</v>
      </c>
      <c r="M17" s="29" t="s">
        <v>41</v>
      </c>
      <c r="N17" s="450"/>
      <c r="O17" s="450"/>
      <c r="P17" s="450"/>
      <c r="Q17" s="451"/>
    </row>
    <row r="18" spans="2:17" ht="2.4500000000000002" customHeight="1" x14ac:dyDescent="0.15">
      <c r="B18" s="30"/>
      <c r="C18" s="31"/>
      <c r="D18" s="31"/>
      <c r="E18" s="31"/>
      <c r="F18" s="31"/>
      <c r="G18" s="31"/>
      <c r="H18" s="31"/>
      <c r="I18" s="32"/>
      <c r="J18" s="20"/>
      <c r="K18" s="33"/>
      <c r="L18" s="34"/>
      <c r="M18" s="35"/>
      <c r="N18" s="36"/>
      <c r="O18" s="36"/>
      <c r="P18" s="36"/>
      <c r="Q18" s="19"/>
    </row>
    <row r="19" spans="2:17" ht="16.5" customHeight="1" x14ac:dyDescent="0.15">
      <c r="B19" s="320" t="s">
        <v>42</v>
      </c>
      <c r="C19" s="321"/>
      <c r="D19" s="321"/>
      <c r="E19" s="321"/>
      <c r="F19" s="321"/>
      <c r="G19" s="321"/>
      <c r="H19" s="321"/>
      <c r="I19" s="321"/>
      <c r="J19" s="314"/>
      <c r="K19" s="37"/>
      <c r="L19" s="313" t="s">
        <v>43</v>
      </c>
      <c r="M19" s="321"/>
      <c r="N19" s="321"/>
      <c r="O19" s="321"/>
      <c r="P19" s="321"/>
      <c r="Q19" s="322"/>
    </row>
    <row r="20" spans="2:17" ht="16.5" customHeight="1" x14ac:dyDescent="0.15">
      <c r="B20" s="320" t="s">
        <v>44</v>
      </c>
      <c r="C20" s="314"/>
      <c r="D20" s="313" t="s">
        <v>45</v>
      </c>
      <c r="E20" s="321"/>
      <c r="F20" s="321"/>
      <c r="G20" s="321"/>
      <c r="H20" s="314"/>
      <c r="I20" s="313" t="s">
        <v>46</v>
      </c>
      <c r="J20" s="314"/>
      <c r="K20" s="37"/>
      <c r="L20" s="313" t="s">
        <v>47</v>
      </c>
      <c r="M20" s="314"/>
      <c r="N20" s="313" t="s">
        <v>48</v>
      </c>
      <c r="O20" s="321"/>
      <c r="P20" s="321"/>
      <c r="Q20" s="322"/>
    </row>
    <row r="21" spans="2:17" ht="16.5" customHeight="1" x14ac:dyDescent="0.15">
      <c r="B21" s="306" t="s">
        <v>49</v>
      </c>
      <c r="C21" s="307"/>
      <c r="D21" s="308"/>
      <c r="E21" s="309"/>
      <c r="F21" s="309"/>
      <c r="G21" s="309"/>
      <c r="H21" s="310"/>
      <c r="I21" s="311" t="s">
        <v>50</v>
      </c>
      <c r="J21" s="312"/>
      <c r="K21" s="38"/>
      <c r="L21" s="313" t="s">
        <v>51</v>
      </c>
      <c r="M21" s="314"/>
      <c r="N21" s="315" t="s">
        <v>52</v>
      </c>
      <c r="O21" s="316"/>
      <c r="P21" s="53"/>
      <c r="Q21" s="39" t="s">
        <v>53</v>
      </c>
    </row>
    <row r="22" spans="2:17" ht="16.5" customHeight="1" x14ac:dyDescent="0.15">
      <c r="B22" s="306" t="s">
        <v>49</v>
      </c>
      <c r="C22" s="307"/>
      <c r="D22" s="308"/>
      <c r="E22" s="309"/>
      <c r="F22" s="309"/>
      <c r="G22" s="309"/>
      <c r="H22" s="310"/>
      <c r="I22" s="311"/>
      <c r="J22" s="312"/>
      <c r="K22" s="38"/>
      <c r="L22" s="313" t="s">
        <v>54</v>
      </c>
      <c r="M22" s="314"/>
      <c r="N22" s="317" t="s">
        <v>55</v>
      </c>
      <c r="O22" s="318"/>
      <c r="P22" s="318"/>
      <c r="Q22" s="319"/>
    </row>
    <row r="23" spans="2:17" ht="16.5" customHeight="1" x14ac:dyDescent="0.15">
      <c r="B23" s="306" t="s">
        <v>49</v>
      </c>
      <c r="C23" s="307"/>
      <c r="D23" s="308"/>
      <c r="E23" s="309"/>
      <c r="F23" s="309"/>
      <c r="G23" s="309"/>
      <c r="H23" s="310"/>
      <c r="I23" s="311"/>
      <c r="J23" s="312"/>
      <c r="K23" s="38"/>
      <c r="L23" s="313" t="s">
        <v>56</v>
      </c>
      <c r="M23" s="314"/>
      <c r="N23" s="315" t="s">
        <v>52</v>
      </c>
      <c r="O23" s="316"/>
      <c r="P23" s="50"/>
      <c r="Q23" s="54" t="s">
        <v>57</v>
      </c>
    </row>
    <row r="24" spans="2:17" ht="16.5" customHeight="1" x14ac:dyDescent="0.15">
      <c r="B24" s="306" t="s">
        <v>49</v>
      </c>
      <c r="C24" s="307"/>
      <c r="D24" s="308"/>
      <c r="E24" s="309"/>
      <c r="F24" s="309"/>
      <c r="G24" s="309"/>
      <c r="H24" s="310"/>
      <c r="I24" s="311"/>
      <c r="J24" s="312"/>
      <c r="K24" s="38"/>
      <c r="L24" s="313" t="s">
        <v>58</v>
      </c>
      <c r="M24" s="314"/>
      <c r="N24" s="313"/>
      <c r="O24" s="314"/>
      <c r="P24" s="48"/>
      <c r="Q24" s="49"/>
    </row>
    <row r="25" spans="2:17" ht="16.5" customHeight="1" x14ac:dyDescent="0.15">
      <c r="B25" s="306" t="s">
        <v>49</v>
      </c>
      <c r="C25" s="307"/>
      <c r="D25" s="308"/>
      <c r="E25" s="309"/>
      <c r="F25" s="309"/>
      <c r="G25" s="309"/>
      <c r="H25" s="310"/>
      <c r="I25" s="311"/>
      <c r="J25" s="312"/>
      <c r="K25" s="38"/>
      <c r="L25" s="313" t="s">
        <v>59</v>
      </c>
      <c r="M25" s="314"/>
      <c r="N25" s="313"/>
      <c r="O25" s="314"/>
      <c r="P25" s="48"/>
      <c r="Q25" s="49"/>
    </row>
    <row r="26" spans="2:17" ht="16.5" customHeight="1" x14ac:dyDescent="0.15">
      <c r="B26" s="306" t="s">
        <v>49</v>
      </c>
      <c r="C26" s="307"/>
      <c r="D26" s="308"/>
      <c r="E26" s="309"/>
      <c r="F26" s="309"/>
      <c r="G26" s="309"/>
      <c r="H26" s="310"/>
      <c r="I26" s="311"/>
      <c r="J26" s="312"/>
      <c r="K26" s="38"/>
      <c r="L26" s="313" t="s">
        <v>60</v>
      </c>
      <c r="M26" s="314"/>
      <c r="N26" s="315" t="s">
        <v>52</v>
      </c>
      <c r="O26" s="316"/>
      <c r="P26" s="50"/>
      <c r="Q26" s="54" t="s">
        <v>57</v>
      </c>
    </row>
    <row r="27" spans="2:17" ht="16.5" customHeight="1" x14ac:dyDescent="0.15">
      <c r="B27" s="306" t="s">
        <v>49</v>
      </c>
      <c r="C27" s="307"/>
      <c r="D27" s="308"/>
      <c r="E27" s="309"/>
      <c r="F27" s="309"/>
      <c r="G27" s="309"/>
      <c r="H27" s="310"/>
      <c r="I27" s="311"/>
      <c r="J27" s="312"/>
      <c r="K27" s="38"/>
      <c r="L27" s="313" t="s">
        <v>61</v>
      </c>
      <c r="M27" s="314"/>
      <c r="N27" s="315" t="s">
        <v>52</v>
      </c>
      <c r="O27" s="316"/>
      <c r="P27" s="50"/>
      <c r="Q27" s="54" t="s">
        <v>57</v>
      </c>
    </row>
    <row r="28" spans="2:17" ht="16.5" customHeight="1" x14ac:dyDescent="0.15">
      <c r="B28" s="306" t="s">
        <v>49</v>
      </c>
      <c r="C28" s="307"/>
      <c r="D28" s="308"/>
      <c r="E28" s="309"/>
      <c r="F28" s="309"/>
      <c r="G28" s="309"/>
      <c r="H28" s="310"/>
      <c r="I28" s="311"/>
      <c r="J28" s="312"/>
      <c r="K28" s="38"/>
      <c r="L28" s="313" t="s">
        <v>62</v>
      </c>
      <c r="M28" s="314"/>
      <c r="N28" s="315" t="s">
        <v>52</v>
      </c>
      <c r="O28" s="316"/>
      <c r="P28" s="50"/>
      <c r="Q28" s="54" t="s">
        <v>57</v>
      </c>
    </row>
    <row r="29" spans="2:17" ht="16.5" customHeight="1" x14ac:dyDescent="0.15">
      <c r="B29" s="306" t="s">
        <v>49</v>
      </c>
      <c r="C29" s="307"/>
      <c r="D29" s="308"/>
      <c r="E29" s="309"/>
      <c r="F29" s="309"/>
      <c r="G29" s="309"/>
      <c r="H29" s="310"/>
      <c r="I29" s="311"/>
      <c r="J29" s="312"/>
      <c r="K29" s="38"/>
      <c r="L29" s="313" t="s">
        <v>63</v>
      </c>
      <c r="M29" s="314"/>
      <c r="N29" s="317" t="s">
        <v>64</v>
      </c>
      <c r="O29" s="318"/>
      <c r="P29" s="318"/>
      <c r="Q29" s="319"/>
    </row>
    <row r="30" spans="2:17" ht="16.5" customHeight="1" x14ac:dyDescent="0.15">
      <c r="B30" s="294" t="s">
        <v>49</v>
      </c>
      <c r="C30" s="295"/>
      <c r="D30" s="296"/>
      <c r="E30" s="297"/>
      <c r="F30" s="297"/>
      <c r="G30" s="297"/>
      <c r="H30" s="298"/>
      <c r="I30" s="299"/>
      <c r="J30" s="300"/>
      <c r="K30" s="40"/>
      <c r="L30" s="301" t="s">
        <v>65</v>
      </c>
      <c r="M30" s="302"/>
      <c r="N30" s="301" t="s">
        <v>66</v>
      </c>
      <c r="O30" s="303"/>
      <c r="P30" s="303"/>
      <c r="Q30" s="304"/>
    </row>
    <row r="31" spans="2:17" ht="19.5" customHeight="1" x14ac:dyDescent="0.15">
      <c r="B31" s="305" t="s">
        <v>67</v>
      </c>
      <c r="C31" s="305"/>
      <c r="D31" s="305"/>
      <c r="E31" s="305"/>
      <c r="F31" s="305"/>
      <c r="G31" s="305"/>
      <c r="H31" s="305"/>
      <c r="I31" s="305"/>
      <c r="J31" s="305"/>
      <c r="K31" s="305"/>
      <c r="L31" s="305"/>
      <c r="M31" s="305"/>
      <c r="N31" s="305"/>
      <c r="O31" s="305"/>
      <c r="P31" s="305"/>
      <c r="Q31" s="305"/>
    </row>
    <row r="32" spans="2:17" ht="12" customHeight="1" x14ac:dyDescent="0.15">
      <c r="B32" s="278" t="s">
        <v>68</v>
      </c>
      <c r="C32" s="278"/>
      <c r="D32" s="278"/>
      <c r="E32" s="278"/>
      <c r="F32" s="278"/>
      <c r="G32" s="278"/>
      <c r="H32" s="278"/>
      <c r="I32" s="278"/>
      <c r="J32" s="278"/>
      <c r="K32" s="278"/>
      <c r="L32" s="278"/>
      <c r="M32" s="278"/>
      <c r="N32" s="278"/>
      <c r="O32" s="278"/>
      <c r="P32" s="278"/>
      <c r="Q32" s="278"/>
    </row>
    <row r="33" spans="2:17" ht="12" customHeight="1" x14ac:dyDescent="0.15">
      <c r="B33" s="278" t="s">
        <v>69</v>
      </c>
      <c r="C33" s="278"/>
      <c r="D33" s="278"/>
      <c r="E33" s="278"/>
      <c r="F33" s="278"/>
      <c r="G33" s="278"/>
      <c r="H33" s="278"/>
      <c r="I33" s="278"/>
      <c r="J33" s="278"/>
      <c r="K33" s="278"/>
      <c r="L33" s="278"/>
      <c r="M33" s="278"/>
      <c r="N33" s="278"/>
      <c r="O33" s="278"/>
      <c r="P33" s="278"/>
      <c r="Q33" s="278"/>
    </row>
    <row r="34" spans="2:17" x14ac:dyDescent="0.15">
      <c r="B34" s="278"/>
      <c r="C34" s="278"/>
      <c r="D34" s="278"/>
      <c r="E34" s="278"/>
      <c r="F34" s="278"/>
      <c r="G34" s="278"/>
      <c r="H34" s="278"/>
      <c r="I34" s="278"/>
      <c r="J34" s="278"/>
      <c r="K34" s="278"/>
      <c r="L34" s="278"/>
      <c r="M34" s="278"/>
      <c r="N34" s="278"/>
      <c r="O34" s="278"/>
      <c r="P34" s="278"/>
      <c r="Q34" s="278"/>
    </row>
    <row r="35" spans="2:17" s="208" customFormat="1" ht="21.75" customHeight="1" x14ac:dyDescent="0.15">
      <c r="B35" s="209" t="s">
        <v>331</v>
      </c>
      <c r="I35" s="210"/>
    </row>
    <row r="36" spans="2:17" s="208" customFormat="1" ht="21.75" customHeight="1" x14ac:dyDescent="0.15">
      <c r="B36" s="279" t="s">
        <v>332</v>
      </c>
      <c r="C36" s="280"/>
      <c r="D36" s="280" t="s">
        <v>333</v>
      </c>
      <c r="E36" s="280"/>
      <c r="F36" s="280"/>
      <c r="G36" s="280"/>
      <c r="H36" s="280" t="s">
        <v>334</v>
      </c>
      <c r="I36" s="280"/>
      <c r="J36" s="280"/>
      <c r="K36" s="214"/>
      <c r="L36" s="280" t="s">
        <v>332</v>
      </c>
      <c r="M36" s="280"/>
      <c r="N36" s="280" t="s">
        <v>333</v>
      </c>
      <c r="O36" s="280"/>
      <c r="P36" s="211" t="s">
        <v>334</v>
      </c>
    </row>
    <row r="37" spans="2:17" s="208" customFormat="1" ht="21.75" customHeight="1" x14ac:dyDescent="0.15">
      <c r="B37" s="272" t="s">
        <v>335</v>
      </c>
      <c r="C37" s="273"/>
      <c r="D37" s="274"/>
      <c r="E37" s="274"/>
      <c r="F37" s="274"/>
      <c r="G37" s="274"/>
      <c r="H37" s="281" t="s">
        <v>336</v>
      </c>
      <c r="I37" s="281"/>
      <c r="J37" s="281"/>
      <c r="K37" s="215"/>
      <c r="L37" s="273" t="s">
        <v>335</v>
      </c>
      <c r="M37" s="273"/>
      <c r="N37" s="274"/>
      <c r="O37" s="274"/>
      <c r="P37" s="212" t="s">
        <v>336</v>
      </c>
    </row>
    <row r="38" spans="2:17" s="208" customFormat="1" ht="21.75" customHeight="1" x14ac:dyDescent="0.15">
      <c r="B38" s="272" t="s">
        <v>337</v>
      </c>
      <c r="C38" s="273"/>
      <c r="D38" s="274"/>
      <c r="E38" s="274"/>
      <c r="F38" s="274"/>
      <c r="G38" s="274"/>
      <c r="H38" s="274"/>
      <c r="I38" s="274"/>
      <c r="J38" s="274"/>
      <c r="K38" s="215"/>
      <c r="L38" s="273" t="s">
        <v>337</v>
      </c>
      <c r="M38" s="273"/>
      <c r="N38" s="274"/>
      <c r="O38" s="274"/>
      <c r="P38" s="212"/>
    </row>
    <row r="39" spans="2:17" s="208" customFormat="1" ht="21.75" customHeight="1" x14ac:dyDescent="0.15">
      <c r="B39" s="272" t="s">
        <v>337</v>
      </c>
      <c r="C39" s="273"/>
      <c r="D39" s="274"/>
      <c r="E39" s="274"/>
      <c r="F39" s="274"/>
      <c r="G39" s="274"/>
      <c r="H39" s="274"/>
      <c r="I39" s="274"/>
      <c r="J39" s="274"/>
      <c r="K39" s="215"/>
      <c r="L39" s="273" t="s">
        <v>337</v>
      </c>
      <c r="M39" s="273"/>
      <c r="N39" s="274"/>
      <c r="O39" s="274"/>
      <c r="P39" s="212"/>
    </row>
    <row r="40" spans="2:17" s="208" customFormat="1" ht="21.75" customHeight="1" x14ac:dyDescent="0.15">
      <c r="B40" s="272" t="s">
        <v>337</v>
      </c>
      <c r="C40" s="273"/>
      <c r="D40" s="274"/>
      <c r="E40" s="274"/>
      <c r="F40" s="274"/>
      <c r="G40" s="274"/>
      <c r="H40" s="274"/>
      <c r="I40" s="274"/>
      <c r="J40" s="274"/>
      <c r="K40" s="215"/>
      <c r="L40" s="273" t="s">
        <v>337</v>
      </c>
      <c r="M40" s="273"/>
      <c r="N40" s="274"/>
      <c r="O40" s="274"/>
      <c r="P40" s="212"/>
    </row>
    <row r="41" spans="2:17" s="208" customFormat="1" ht="21.75" customHeight="1" x14ac:dyDescent="0.15">
      <c r="B41" s="272" t="s">
        <v>337</v>
      </c>
      <c r="C41" s="273"/>
      <c r="D41" s="274"/>
      <c r="E41" s="274"/>
      <c r="F41" s="274"/>
      <c r="G41" s="274"/>
      <c r="H41" s="274"/>
      <c r="I41" s="274"/>
      <c r="J41" s="274"/>
      <c r="K41" s="215"/>
      <c r="L41" s="273" t="s">
        <v>337</v>
      </c>
      <c r="M41" s="273"/>
      <c r="N41" s="274"/>
      <c r="O41" s="274"/>
      <c r="P41" s="212"/>
    </row>
    <row r="42" spans="2:17" s="208" customFormat="1" ht="21.75" customHeight="1" x14ac:dyDescent="0.15">
      <c r="B42" s="272" t="s">
        <v>337</v>
      </c>
      <c r="C42" s="273"/>
      <c r="D42" s="274"/>
      <c r="E42" s="274"/>
      <c r="F42" s="274"/>
      <c r="G42" s="274"/>
      <c r="H42" s="274"/>
      <c r="I42" s="274"/>
      <c r="J42" s="274"/>
      <c r="K42" s="215"/>
      <c r="L42" s="273" t="s">
        <v>337</v>
      </c>
      <c r="M42" s="273"/>
      <c r="N42" s="274"/>
      <c r="O42" s="274"/>
      <c r="P42" s="212"/>
    </row>
    <row r="43" spans="2:17" s="208" customFormat="1" ht="21.75" customHeight="1" x14ac:dyDescent="0.15">
      <c r="B43" s="272" t="s">
        <v>337</v>
      </c>
      <c r="C43" s="273"/>
      <c r="D43" s="274"/>
      <c r="E43" s="274"/>
      <c r="F43" s="274"/>
      <c r="G43" s="274"/>
      <c r="H43" s="274"/>
      <c r="I43" s="274"/>
      <c r="J43" s="274"/>
      <c r="K43" s="215"/>
      <c r="L43" s="273" t="s">
        <v>337</v>
      </c>
      <c r="M43" s="273"/>
      <c r="N43" s="274"/>
      <c r="O43" s="274"/>
      <c r="P43" s="212"/>
    </row>
    <row r="44" spans="2:17" s="208" customFormat="1" ht="21.75" customHeight="1" x14ac:dyDescent="0.15">
      <c r="B44" s="272" t="s">
        <v>337</v>
      </c>
      <c r="C44" s="273"/>
      <c r="D44" s="274"/>
      <c r="E44" s="274"/>
      <c r="F44" s="274"/>
      <c r="G44" s="274"/>
      <c r="H44" s="274"/>
      <c r="I44" s="274"/>
      <c r="J44" s="274"/>
      <c r="K44" s="215"/>
      <c r="L44" s="273" t="s">
        <v>337</v>
      </c>
      <c r="M44" s="273"/>
      <c r="N44" s="274"/>
      <c r="O44" s="274"/>
      <c r="P44" s="212"/>
    </row>
    <row r="45" spans="2:17" s="208" customFormat="1" ht="21.75" customHeight="1" x14ac:dyDescent="0.15">
      <c r="B45" s="272" t="s">
        <v>337</v>
      </c>
      <c r="C45" s="273"/>
      <c r="D45" s="274"/>
      <c r="E45" s="274"/>
      <c r="F45" s="274"/>
      <c r="G45" s="274"/>
      <c r="H45" s="274"/>
      <c r="I45" s="274"/>
      <c r="J45" s="274"/>
      <c r="K45" s="215"/>
      <c r="L45" s="273" t="s">
        <v>337</v>
      </c>
      <c r="M45" s="273"/>
      <c r="N45" s="274"/>
      <c r="O45" s="274"/>
      <c r="P45" s="212"/>
    </row>
    <row r="46" spans="2:17" s="208" customFormat="1" ht="21.75" customHeight="1" x14ac:dyDescent="0.15">
      <c r="B46" s="272" t="s">
        <v>337</v>
      </c>
      <c r="C46" s="273"/>
      <c r="D46" s="274"/>
      <c r="E46" s="274"/>
      <c r="F46" s="274"/>
      <c r="G46" s="274"/>
      <c r="H46" s="274"/>
      <c r="I46" s="274"/>
      <c r="J46" s="274"/>
      <c r="K46" s="215"/>
      <c r="L46" s="273" t="s">
        <v>337</v>
      </c>
      <c r="M46" s="273"/>
      <c r="N46" s="274"/>
      <c r="O46" s="274"/>
      <c r="P46" s="212"/>
    </row>
    <row r="47" spans="2:17" s="208" customFormat="1" ht="21.75" customHeight="1" x14ac:dyDescent="0.15">
      <c r="B47" s="272" t="s">
        <v>337</v>
      </c>
      <c r="C47" s="273"/>
      <c r="D47" s="274"/>
      <c r="E47" s="274"/>
      <c r="F47" s="274"/>
      <c r="G47" s="274"/>
      <c r="H47" s="274"/>
      <c r="I47" s="274"/>
      <c r="J47" s="274"/>
      <c r="K47" s="215"/>
      <c r="L47" s="273" t="s">
        <v>337</v>
      </c>
      <c r="M47" s="273"/>
      <c r="N47" s="274"/>
      <c r="O47" s="274"/>
      <c r="P47" s="212"/>
    </row>
    <row r="48" spans="2:17" s="208" customFormat="1" ht="21.75" customHeight="1" x14ac:dyDescent="0.15">
      <c r="B48" s="272" t="s">
        <v>337</v>
      </c>
      <c r="C48" s="273"/>
      <c r="D48" s="274"/>
      <c r="E48" s="274"/>
      <c r="F48" s="274"/>
      <c r="G48" s="274"/>
      <c r="H48" s="274"/>
      <c r="I48" s="274"/>
      <c r="J48" s="274"/>
      <c r="K48" s="215"/>
      <c r="L48" s="273" t="s">
        <v>337</v>
      </c>
      <c r="M48" s="273"/>
      <c r="N48" s="274"/>
      <c r="O48" s="274"/>
      <c r="P48" s="212"/>
    </row>
    <row r="49" spans="2:16" s="208" customFormat="1" ht="21.75" customHeight="1" x14ac:dyDescent="0.15">
      <c r="B49" s="272" t="s">
        <v>337</v>
      </c>
      <c r="C49" s="273"/>
      <c r="D49" s="274"/>
      <c r="E49" s="274"/>
      <c r="F49" s="274"/>
      <c r="G49" s="274"/>
      <c r="H49" s="274"/>
      <c r="I49" s="274"/>
      <c r="J49" s="274"/>
      <c r="K49" s="215"/>
      <c r="L49" s="273" t="s">
        <v>337</v>
      </c>
      <c r="M49" s="273"/>
      <c r="N49" s="274"/>
      <c r="O49" s="274"/>
      <c r="P49" s="212"/>
    </row>
    <row r="50" spans="2:16" s="208" customFormat="1" ht="21.75" customHeight="1" x14ac:dyDescent="0.15">
      <c r="B50" s="272" t="s">
        <v>337</v>
      </c>
      <c r="C50" s="273"/>
      <c r="D50" s="274"/>
      <c r="E50" s="274"/>
      <c r="F50" s="274"/>
      <c r="G50" s="274"/>
      <c r="H50" s="274"/>
      <c r="I50" s="274"/>
      <c r="J50" s="274"/>
      <c r="K50" s="215"/>
      <c r="L50" s="273" t="s">
        <v>337</v>
      </c>
      <c r="M50" s="273"/>
      <c r="N50" s="274"/>
      <c r="O50" s="274"/>
      <c r="P50" s="212"/>
    </row>
    <row r="51" spans="2:16" s="208" customFormat="1" ht="21.75" customHeight="1" x14ac:dyDescent="0.15">
      <c r="B51" s="272" t="s">
        <v>337</v>
      </c>
      <c r="C51" s="273"/>
      <c r="D51" s="274"/>
      <c r="E51" s="274"/>
      <c r="F51" s="274"/>
      <c r="G51" s="274"/>
      <c r="H51" s="274"/>
      <c r="I51" s="274"/>
      <c r="J51" s="274"/>
      <c r="K51" s="215"/>
      <c r="L51" s="273" t="s">
        <v>337</v>
      </c>
      <c r="M51" s="273"/>
      <c r="N51" s="274"/>
      <c r="O51" s="274"/>
      <c r="P51" s="212"/>
    </row>
    <row r="52" spans="2:16" s="208" customFormat="1" ht="21.75" customHeight="1" x14ac:dyDescent="0.15">
      <c r="B52" s="272" t="s">
        <v>337</v>
      </c>
      <c r="C52" s="273"/>
      <c r="D52" s="274"/>
      <c r="E52" s="274"/>
      <c r="F52" s="274"/>
      <c r="G52" s="274"/>
      <c r="H52" s="274"/>
      <c r="I52" s="274"/>
      <c r="J52" s="274"/>
      <c r="K52" s="215"/>
      <c r="L52" s="273" t="s">
        <v>337</v>
      </c>
      <c r="M52" s="273"/>
      <c r="N52" s="274"/>
      <c r="O52" s="274"/>
      <c r="P52" s="212"/>
    </row>
    <row r="53" spans="2:16" s="208" customFormat="1" ht="21.75" customHeight="1" x14ac:dyDescent="0.15">
      <c r="B53" s="272" t="s">
        <v>337</v>
      </c>
      <c r="C53" s="273"/>
      <c r="D53" s="274"/>
      <c r="E53" s="274"/>
      <c r="F53" s="274"/>
      <c r="G53" s="274"/>
      <c r="H53" s="274"/>
      <c r="I53" s="274"/>
      <c r="J53" s="274"/>
      <c r="K53" s="215"/>
      <c r="L53" s="273" t="s">
        <v>337</v>
      </c>
      <c r="M53" s="273"/>
      <c r="N53" s="274"/>
      <c r="O53" s="274"/>
      <c r="P53" s="212"/>
    </row>
    <row r="54" spans="2:16" s="208" customFormat="1" ht="21.75" customHeight="1" x14ac:dyDescent="0.15">
      <c r="B54" s="272" t="s">
        <v>337</v>
      </c>
      <c r="C54" s="273"/>
      <c r="D54" s="274"/>
      <c r="E54" s="274"/>
      <c r="F54" s="274"/>
      <c r="G54" s="274"/>
      <c r="H54" s="274"/>
      <c r="I54" s="274"/>
      <c r="J54" s="274"/>
      <c r="K54" s="215"/>
      <c r="L54" s="273" t="s">
        <v>337</v>
      </c>
      <c r="M54" s="273"/>
      <c r="N54" s="274"/>
      <c r="O54" s="274"/>
      <c r="P54" s="212"/>
    </row>
    <row r="55" spans="2:16" s="208" customFormat="1" ht="21.75" customHeight="1" x14ac:dyDescent="0.15">
      <c r="B55" s="272" t="s">
        <v>337</v>
      </c>
      <c r="C55" s="273"/>
      <c r="D55" s="274"/>
      <c r="E55" s="274"/>
      <c r="F55" s="274"/>
      <c r="G55" s="274"/>
      <c r="H55" s="274"/>
      <c r="I55" s="274"/>
      <c r="J55" s="274"/>
      <c r="K55" s="215"/>
      <c r="L55" s="273" t="s">
        <v>337</v>
      </c>
      <c r="M55" s="273"/>
      <c r="N55" s="274"/>
      <c r="O55" s="274"/>
      <c r="P55" s="212"/>
    </row>
    <row r="56" spans="2:16" s="208" customFormat="1" ht="21.75" customHeight="1" x14ac:dyDescent="0.15">
      <c r="B56" s="272" t="s">
        <v>337</v>
      </c>
      <c r="C56" s="273"/>
      <c r="D56" s="274"/>
      <c r="E56" s="274"/>
      <c r="F56" s="274"/>
      <c r="G56" s="274"/>
      <c r="H56" s="274"/>
      <c r="I56" s="274"/>
      <c r="J56" s="274"/>
      <c r="K56" s="215"/>
      <c r="L56" s="273" t="s">
        <v>337</v>
      </c>
      <c r="M56" s="273"/>
      <c r="N56" s="274"/>
      <c r="O56" s="274"/>
      <c r="P56" s="212"/>
    </row>
    <row r="57" spans="2:16" s="208" customFormat="1" ht="21.75" customHeight="1" x14ac:dyDescent="0.15">
      <c r="B57" s="272" t="s">
        <v>337</v>
      </c>
      <c r="C57" s="273"/>
      <c r="D57" s="274"/>
      <c r="E57" s="274"/>
      <c r="F57" s="274"/>
      <c r="G57" s="274"/>
      <c r="H57" s="274"/>
      <c r="I57" s="274"/>
      <c r="J57" s="274"/>
      <c r="K57" s="215"/>
      <c r="L57" s="273" t="s">
        <v>337</v>
      </c>
      <c r="M57" s="273"/>
      <c r="N57" s="274"/>
      <c r="O57" s="274"/>
      <c r="P57" s="212"/>
    </row>
    <row r="58" spans="2:16" s="208" customFormat="1" ht="21.75" customHeight="1" x14ac:dyDescent="0.15">
      <c r="B58" s="272" t="s">
        <v>337</v>
      </c>
      <c r="C58" s="273"/>
      <c r="D58" s="274"/>
      <c r="E58" s="274"/>
      <c r="F58" s="274"/>
      <c r="G58" s="274"/>
      <c r="H58" s="274"/>
      <c r="I58" s="274"/>
      <c r="J58" s="274"/>
      <c r="K58" s="215"/>
      <c r="L58" s="273" t="s">
        <v>337</v>
      </c>
      <c r="M58" s="273"/>
      <c r="N58" s="274"/>
      <c r="O58" s="274"/>
      <c r="P58" s="212"/>
    </row>
    <row r="59" spans="2:16" s="208" customFormat="1" ht="21.75" customHeight="1" x14ac:dyDescent="0.15">
      <c r="B59" s="275" t="s">
        <v>337</v>
      </c>
      <c r="C59" s="276"/>
      <c r="D59" s="277"/>
      <c r="E59" s="277"/>
      <c r="F59" s="277"/>
      <c r="G59" s="277"/>
      <c r="H59" s="277"/>
      <c r="I59" s="277"/>
      <c r="J59" s="277"/>
      <c r="K59" s="216"/>
      <c r="L59" s="276" t="s">
        <v>337</v>
      </c>
      <c r="M59" s="276"/>
      <c r="N59" s="277"/>
      <c r="O59" s="277"/>
      <c r="P59" s="213"/>
    </row>
  </sheetData>
  <sheetProtection algorithmName="SHA-512" hashValue="OUExSv8paNRNXSBSmqDvs4gAIfSIKa55hnfDJfoT9NPmtxxaczUBiEDYdfETsKAwsLzJAmoTHCl5q0w4NgvESw==" saltValue="YYs0m0WYiImoYp1LOBuj5w==" spinCount="100000" sheet="1" objects="1" scenarios="1" selectLockedCells="1"/>
  <mergeCells count="239">
    <mergeCell ref="B32:Q32"/>
    <mergeCell ref="B33:Q33"/>
    <mergeCell ref="B34:Q34"/>
    <mergeCell ref="B30:C30"/>
    <mergeCell ref="D30:H30"/>
    <mergeCell ref="I30:J30"/>
    <mergeCell ref="L30:M30"/>
    <mergeCell ref="N30:Q30"/>
    <mergeCell ref="B31:Q31"/>
    <mergeCell ref="B28:C28"/>
    <mergeCell ref="D28:H28"/>
    <mergeCell ref="I28:J28"/>
    <mergeCell ref="L28:M28"/>
    <mergeCell ref="N28:O28"/>
    <mergeCell ref="B29:C29"/>
    <mergeCell ref="D29:H29"/>
    <mergeCell ref="I29:J29"/>
    <mergeCell ref="L29:M29"/>
    <mergeCell ref="N29:Q29"/>
    <mergeCell ref="B26:C26"/>
    <mergeCell ref="D26:H26"/>
    <mergeCell ref="I26:J26"/>
    <mergeCell ref="L26:M26"/>
    <mergeCell ref="N26:O26"/>
    <mergeCell ref="B27:C27"/>
    <mergeCell ref="D27:H27"/>
    <mergeCell ref="I27:J27"/>
    <mergeCell ref="L27:M27"/>
    <mergeCell ref="N27:O27"/>
    <mergeCell ref="B24:C24"/>
    <mergeCell ref="D24:H24"/>
    <mergeCell ref="I24:J24"/>
    <mergeCell ref="L24:M24"/>
    <mergeCell ref="N24:O24"/>
    <mergeCell ref="B25:C25"/>
    <mergeCell ref="D25:H25"/>
    <mergeCell ref="I25:J25"/>
    <mergeCell ref="L25:M25"/>
    <mergeCell ref="N25:O25"/>
    <mergeCell ref="B22:C22"/>
    <mergeCell ref="D22:H22"/>
    <mergeCell ref="I22:J22"/>
    <mergeCell ref="L22:M22"/>
    <mergeCell ref="N22:Q22"/>
    <mergeCell ref="B23:C23"/>
    <mergeCell ref="D23:H23"/>
    <mergeCell ref="I23:J23"/>
    <mergeCell ref="L23:M23"/>
    <mergeCell ref="N23:O23"/>
    <mergeCell ref="B20:C20"/>
    <mergeCell ref="D20:H20"/>
    <mergeCell ref="I20:J20"/>
    <mergeCell ref="L20:M20"/>
    <mergeCell ref="N20:Q20"/>
    <mergeCell ref="B21:C21"/>
    <mergeCell ref="D21:H21"/>
    <mergeCell ref="I21:J21"/>
    <mergeCell ref="L21:M21"/>
    <mergeCell ref="N21:O21"/>
    <mergeCell ref="B14:J14"/>
    <mergeCell ref="L14:O15"/>
    <mergeCell ref="B15:J16"/>
    <mergeCell ref="N16:Q16"/>
    <mergeCell ref="N17:Q17"/>
    <mergeCell ref="B19:J19"/>
    <mergeCell ref="L19:Q19"/>
    <mergeCell ref="C13:E13"/>
    <mergeCell ref="F13:G13"/>
    <mergeCell ref="H13:I13"/>
    <mergeCell ref="J13:K13"/>
    <mergeCell ref="L13:M13"/>
    <mergeCell ref="O13:Q13"/>
    <mergeCell ref="B9:B13"/>
    <mergeCell ref="L11:M11"/>
    <mergeCell ref="O11:Q11"/>
    <mergeCell ref="C12:E12"/>
    <mergeCell ref="F12:G12"/>
    <mergeCell ref="H12:I12"/>
    <mergeCell ref="J12:K12"/>
    <mergeCell ref="L12:M12"/>
    <mergeCell ref="O12:Q12"/>
    <mergeCell ref="O9:Q9"/>
    <mergeCell ref="C10:E10"/>
    <mergeCell ref="C11:E11"/>
    <mergeCell ref="F11:G11"/>
    <mergeCell ref="H11:I11"/>
    <mergeCell ref="J11:K11"/>
    <mergeCell ref="K7:L8"/>
    <mergeCell ref="M7:N7"/>
    <mergeCell ref="O7:O8"/>
    <mergeCell ref="P7:P8"/>
    <mergeCell ref="Q7:Q8"/>
    <mergeCell ref="M8:N8"/>
    <mergeCell ref="F10:G10"/>
    <mergeCell ref="H10:I10"/>
    <mergeCell ref="J10:K10"/>
    <mergeCell ref="L10:M10"/>
    <mergeCell ref="O10:Q10"/>
    <mergeCell ref="C9:E9"/>
    <mergeCell ref="F9:G9"/>
    <mergeCell ref="H9:I9"/>
    <mergeCell ref="J9:K9"/>
    <mergeCell ref="L9:M9"/>
    <mergeCell ref="C6:F6"/>
    <mergeCell ref="H6:J6"/>
    <mergeCell ref="B7:B8"/>
    <mergeCell ref="C7:E8"/>
    <mergeCell ref="F7:F8"/>
    <mergeCell ref="G7:J8"/>
    <mergeCell ref="E2:O2"/>
    <mergeCell ref="C4:F4"/>
    <mergeCell ref="H4:J4"/>
    <mergeCell ref="C5:F5"/>
    <mergeCell ref="G5:G6"/>
    <mergeCell ref="H5:J5"/>
    <mergeCell ref="K5:L6"/>
    <mergeCell ref="M5:M6"/>
    <mergeCell ref="N5:N6"/>
    <mergeCell ref="O5:Q6"/>
    <mergeCell ref="B36:C36"/>
    <mergeCell ref="D36:G36"/>
    <mergeCell ref="H36:J36"/>
    <mergeCell ref="L36:M36"/>
    <mergeCell ref="N36:O36"/>
    <mergeCell ref="B59:C59"/>
    <mergeCell ref="B58:C58"/>
    <mergeCell ref="B57:C57"/>
    <mergeCell ref="B56:C56"/>
    <mergeCell ref="B55:C55"/>
    <mergeCell ref="B54:C54"/>
    <mergeCell ref="B53:C53"/>
    <mergeCell ref="B52:C52"/>
    <mergeCell ref="B51:C51"/>
    <mergeCell ref="B50:C50"/>
    <mergeCell ref="B49:C49"/>
    <mergeCell ref="B48:C48"/>
    <mergeCell ref="B47:C47"/>
    <mergeCell ref="B46:C46"/>
    <mergeCell ref="B45:C45"/>
    <mergeCell ref="B44:C44"/>
    <mergeCell ref="B43:C43"/>
    <mergeCell ref="B42:C42"/>
    <mergeCell ref="B41:C41"/>
    <mergeCell ref="B40:C40"/>
    <mergeCell ref="B39:C39"/>
    <mergeCell ref="B38:C38"/>
    <mergeCell ref="B37:C37"/>
    <mergeCell ref="D38:G38"/>
    <mergeCell ref="D37:G37"/>
    <mergeCell ref="D39:G39"/>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H52:J52"/>
    <mergeCell ref="H53:J53"/>
    <mergeCell ref="H54:J54"/>
    <mergeCell ref="H37:J37"/>
    <mergeCell ref="H38:J38"/>
    <mergeCell ref="H39:J39"/>
    <mergeCell ref="H40:J40"/>
    <mergeCell ref="H41:J41"/>
    <mergeCell ref="H42:J42"/>
    <mergeCell ref="H43:J43"/>
    <mergeCell ref="H44:J44"/>
    <mergeCell ref="H45:J45"/>
    <mergeCell ref="L37:M37"/>
    <mergeCell ref="L39:M39"/>
    <mergeCell ref="L40:M40"/>
    <mergeCell ref="L41:M41"/>
    <mergeCell ref="L42:M42"/>
    <mergeCell ref="L43:M43"/>
    <mergeCell ref="L44:M44"/>
    <mergeCell ref="L45:M45"/>
    <mergeCell ref="L46:M46"/>
    <mergeCell ref="N54:O54"/>
    <mergeCell ref="N55:O55"/>
    <mergeCell ref="N56:O56"/>
    <mergeCell ref="H55:J55"/>
    <mergeCell ref="H56:J56"/>
    <mergeCell ref="H57:J57"/>
    <mergeCell ref="H58:J58"/>
    <mergeCell ref="H59:J59"/>
    <mergeCell ref="L38:M38"/>
    <mergeCell ref="L47:M47"/>
    <mergeCell ref="L48:M48"/>
    <mergeCell ref="L49:M49"/>
    <mergeCell ref="L50:M50"/>
    <mergeCell ref="L51:M51"/>
    <mergeCell ref="L52:M52"/>
    <mergeCell ref="L53:M53"/>
    <mergeCell ref="L54:M54"/>
    <mergeCell ref="L55:M55"/>
    <mergeCell ref="H46:J46"/>
    <mergeCell ref="H47:J47"/>
    <mergeCell ref="H48:J48"/>
    <mergeCell ref="H49:J49"/>
    <mergeCell ref="H50:J50"/>
    <mergeCell ref="H51:J51"/>
    <mergeCell ref="N57:O57"/>
    <mergeCell ref="N58:O58"/>
    <mergeCell ref="N59:O59"/>
    <mergeCell ref="L56:M56"/>
    <mergeCell ref="L57:M57"/>
    <mergeCell ref="L58:M58"/>
    <mergeCell ref="L59:M59"/>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s>
  <phoneticPr fontId="1"/>
  <printOptions horizontalCentered="1"/>
  <pageMargins left="0.19685039370078741" right="0.19685039370078741" top="0.39370078740157483" bottom="0.19685039370078741" header="0.31496062992125984" footer="0.11811023622047245"/>
  <pageSetup paperSize="9" scale="92" orientation="landscape" horizontalDpi="300" verticalDpi="300" r:id="rId1"/>
  <rowBreaks count="1" manualBreakCount="1">
    <brk id="33"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9F70-1268-4AE2-B11F-29560A626CC8}">
  <dimension ref="A2:C71"/>
  <sheetViews>
    <sheetView workbookViewId="0">
      <selection activeCell="B52" sqref="B52"/>
    </sheetView>
  </sheetViews>
  <sheetFormatPr defaultRowHeight="18.75" x14ac:dyDescent="0.4"/>
  <sheetData>
    <row r="2" spans="1:3" x14ac:dyDescent="0.4">
      <c r="A2">
        <v>1</v>
      </c>
      <c r="B2" t="s">
        <v>137</v>
      </c>
      <c r="C2" t="s">
        <v>207</v>
      </c>
    </row>
    <row r="3" spans="1:3" x14ac:dyDescent="0.4">
      <c r="A3">
        <v>2</v>
      </c>
      <c r="B3" t="s">
        <v>138</v>
      </c>
      <c r="C3" t="s">
        <v>208</v>
      </c>
    </row>
    <row r="4" spans="1:3" x14ac:dyDescent="0.4">
      <c r="A4">
        <v>3</v>
      </c>
      <c r="B4" t="s">
        <v>139</v>
      </c>
      <c r="C4" t="s">
        <v>209</v>
      </c>
    </row>
    <row r="5" spans="1:3" x14ac:dyDescent="0.4">
      <c r="A5">
        <v>4</v>
      </c>
      <c r="B5" t="s">
        <v>140</v>
      </c>
      <c r="C5" t="s">
        <v>210</v>
      </c>
    </row>
    <row r="6" spans="1:3" x14ac:dyDescent="0.4">
      <c r="A6">
        <v>5</v>
      </c>
      <c r="B6" t="s">
        <v>141</v>
      </c>
      <c r="C6" t="s">
        <v>211</v>
      </c>
    </row>
    <row r="7" spans="1:3" x14ac:dyDescent="0.4">
      <c r="A7">
        <v>6</v>
      </c>
      <c r="B7" t="s">
        <v>142</v>
      </c>
      <c r="C7" t="s">
        <v>212</v>
      </c>
    </row>
    <row r="8" spans="1:3" x14ac:dyDescent="0.4">
      <c r="A8">
        <v>7</v>
      </c>
      <c r="B8" t="s">
        <v>143</v>
      </c>
      <c r="C8" t="s">
        <v>213</v>
      </c>
    </row>
    <row r="9" spans="1:3" x14ac:dyDescent="0.4">
      <c r="A9">
        <v>8</v>
      </c>
      <c r="B9" t="s">
        <v>144</v>
      </c>
      <c r="C9" t="s">
        <v>214</v>
      </c>
    </row>
    <row r="10" spans="1:3" x14ac:dyDescent="0.4">
      <c r="A10">
        <v>9</v>
      </c>
      <c r="B10" t="s">
        <v>145</v>
      </c>
      <c r="C10" t="s">
        <v>215</v>
      </c>
    </row>
    <row r="11" spans="1:3" x14ac:dyDescent="0.4">
      <c r="A11">
        <v>10</v>
      </c>
      <c r="B11" t="s">
        <v>146</v>
      </c>
      <c r="C11" t="s">
        <v>216</v>
      </c>
    </row>
    <row r="12" spans="1:3" x14ac:dyDescent="0.4">
      <c r="A12">
        <v>11</v>
      </c>
      <c r="B12" t="s">
        <v>147</v>
      </c>
      <c r="C12" t="s">
        <v>217</v>
      </c>
    </row>
    <row r="13" spans="1:3" x14ac:dyDescent="0.4">
      <c r="A13">
        <v>12</v>
      </c>
      <c r="B13" t="s">
        <v>148</v>
      </c>
      <c r="C13" t="s">
        <v>218</v>
      </c>
    </row>
    <row r="14" spans="1:3" x14ac:dyDescent="0.4">
      <c r="A14">
        <v>13</v>
      </c>
      <c r="B14" t="s">
        <v>149</v>
      </c>
      <c r="C14" t="s">
        <v>219</v>
      </c>
    </row>
    <row r="15" spans="1:3" x14ac:dyDescent="0.4">
      <c r="A15">
        <v>14</v>
      </c>
      <c r="B15" t="s">
        <v>150</v>
      </c>
      <c r="C15" t="s">
        <v>220</v>
      </c>
    </row>
    <row r="16" spans="1:3" x14ac:dyDescent="0.4">
      <c r="A16">
        <v>15</v>
      </c>
      <c r="B16" t="s">
        <v>151</v>
      </c>
      <c r="C16" t="s">
        <v>221</v>
      </c>
    </row>
    <row r="17" spans="1:3" x14ac:dyDescent="0.4">
      <c r="A17">
        <v>16</v>
      </c>
      <c r="B17" t="s">
        <v>152</v>
      </c>
      <c r="C17" t="s">
        <v>222</v>
      </c>
    </row>
    <row r="18" spans="1:3" x14ac:dyDescent="0.4">
      <c r="A18">
        <v>17</v>
      </c>
      <c r="B18" t="s">
        <v>153</v>
      </c>
      <c r="C18" t="s">
        <v>223</v>
      </c>
    </row>
    <row r="19" spans="1:3" x14ac:dyDescent="0.4">
      <c r="A19">
        <v>18</v>
      </c>
      <c r="B19" t="s">
        <v>154</v>
      </c>
      <c r="C19" t="s">
        <v>224</v>
      </c>
    </row>
    <row r="20" spans="1:3" x14ac:dyDescent="0.4">
      <c r="A20">
        <v>19</v>
      </c>
      <c r="B20" t="s">
        <v>155</v>
      </c>
      <c r="C20" t="s">
        <v>225</v>
      </c>
    </row>
    <row r="21" spans="1:3" x14ac:dyDescent="0.4">
      <c r="A21">
        <v>20</v>
      </c>
      <c r="B21" t="s">
        <v>156</v>
      </c>
      <c r="C21" t="s">
        <v>226</v>
      </c>
    </row>
    <row r="22" spans="1:3" x14ac:dyDescent="0.4">
      <c r="A22">
        <v>21</v>
      </c>
      <c r="B22" t="s">
        <v>157</v>
      </c>
      <c r="C22" t="s">
        <v>227</v>
      </c>
    </row>
    <row r="23" spans="1:3" x14ac:dyDescent="0.4">
      <c r="A23">
        <v>22</v>
      </c>
      <c r="B23" t="s">
        <v>158</v>
      </c>
      <c r="C23" t="s">
        <v>228</v>
      </c>
    </row>
    <row r="24" spans="1:3" x14ac:dyDescent="0.4">
      <c r="A24">
        <v>23</v>
      </c>
      <c r="B24" t="s">
        <v>159</v>
      </c>
      <c r="C24" t="s">
        <v>229</v>
      </c>
    </row>
    <row r="25" spans="1:3" x14ac:dyDescent="0.4">
      <c r="A25">
        <v>24</v>
      </c>
      <c r="B25" t="s">
        <v>160</v>
      </c>
      <c r="C25" t="s">
        <v>230</v>
      </c>
    </row>
    <row r="26" spans="1:3" x14ac:dyDescent="0.4">
      <c r="A26">
        <v>25</v>
      </c>
      <c r="B26" t="s">
        <v>161</v>
      </c>
      <c r="C26" t="s">
        <v>231</v>
      </c>
    </row>
    <row r="27" spans="1:3" x14ac:dyDescent="0.4">
      <c r="A27">
        <v>26</v>
      </c>
      <c r="B27" t="s">
        <v>162</v>
      </c>
      <c r="C27" t="s">
        <v>232</v>
      </c>
    </row>
    <row r="28" spans="1:3" x14ac:dyDescent="0.4">
      <c r="A28">
        <v>27</v>
      </c>
      <c r="B28" t="s">
        <v>163</v>
      </c>
      <c r="C28" t="s">
        <v>233</v>
      </c>
    </row>
    <row r="29" spans="1:3" x14ac:dyDescent="0.4">
      <c r="A29">
        <v>28</v>
      </c>
      <c r="B29" t="s">
        <v>164</v>
      </c>
      <c r="C29" t="s">
        <v>234</v>
      </c>
    </row>
    <row r="30" spans="1:3" x14ac:dyDescent="0.4">
      <c r="A30">
        <v>29</v>
      </c>
      <c r="B30" t="s">
        <v>165</v>
      </c>
      <c r="C30" t="s">
        <v>235</v>
      </c>
    </row>
    <row r="31" spans="1:3" x14ac:dyDescent="0.4">
      <c r="A31">
        <v>30</v>
      </c>
      <c r="B31" t="s">
        <v>166</v>
      </c>
      <c r="C31" t="s">
        <v>236</v>
      </c>
    </row>
    <row r="32" spans="1:3" x14ac:dyDescent="0.4">
      <c r="A32">
        <v>31</v>
      </c>
      <c r="B32" t="s">
        <v>167</v>
      </c>
      <c r="C32" t="s">
        <v>237</v>
      </c>
    </row>
    <row r="33" spans="1:3" x14ac:dyDescent="0.4">
      <c r="A33">
        <v>32</v>
      </c>
      <c r="B33" t="s">
        <v>168</v>
      </c>
      <c r="C33" t="s">
        <v>238</v>
      </c>
    </row>
    <row r="34" spans="1:3" x14ac:dyDescent="0.4">
      <c r="A34">
        <v>33</v>
      </c>
      <c r="B34" t="s">
        <v>169</v>
      </c>
      <c r="C34" t="s">
        <v>239</v>
      </c>
    </row>
    <row r="35" spans="1:3" x14ac:dyDescent="0.4">
      <c r="A35">
        <v>34</v>
      </c>
      <c r="B35" t="s">
        <v>170</v>
      </c>
      <c r="C35" t="s">
        <v>240</v>
      </c>
    </row>
    <row r="36" spans="1:3" x14ac:dyDescent="0.4">
      <c r="A36">
        <v>35</v>
      </c>
      <c r="B36" t="s">
        <v>171</v>
      </c>
      <c r="C36" t="s">
        <v>241</v>
      </c>
    </row>
    <row r="37" spans="1:3" x14ac:dyDescent="0.4">
      <c r="A37">
        <v>36</v>
      </c>
      <c r="B37" t="s">
        <v>172</v>
      </c>
      <c r="C37" t="s">
        <v>242</v>
      </c>
    </row>
    <row r="38" spans="1:3" x14ac:dyDescent="0.4">
      <c r="A38">
        <v>37</v>
      </c>
      <c r="B38" t="s">
        <v>173</v>
      </c>
      <c r="C38" t="s">
        <v>243</v>
      </c>
    </row>
    <row r="39" spans="1:3" x14ac:dyDescent="0.4">
      <c r="A39">
        <v>38</v>
      </c>
      <c r="B39" t="s">
        <v>174</v>
      </c>
      <c r="C39" t="s">
        <v>244</v>
      </c>
    </row>
    <row r="40" spans="1:3" x14ac:dyDescent="0.4">
      <c r="A40">
        <v>39</v>
      </c>
      <c r="B40" t="s">
        <v>175</v>
      </c>
      <c r="C40" t="s">
        <v>245</v>
      </c>
    </row>
    <row r="41" spans="1:3" x14ac:dyDescent="0.4">
      <c r="A41">
        <v>40</v>
      </c>
      <c r="B41" t="s">
        <v>176</v>
      </c>
      <c r="C41" t="s">
        <v>246</v>
      </c>
    </row>
    <row r="42" spans="1:3" x14ac:dyDescent="0.4">
      <c r="A42">
        <v>41</v>
      </c>
      <c r="B42" t="s">
        <v>177</v>
      </c>
      <c r="C42" t="s">
        <v>247</v>
      </c>
    </row>
    <row r="43" spans="1:3" x14ac:dyDescent="0.4">
      <c r="A43">
        <v>42</v>
      </c>
      <c r="B43" t="s">
        <v>178</v>
      </c>
      <c r="C43" t="s">
        <v>248</v>
      </c>
    </row>
    <row r="44" spans="1:3" x14ac:dyDescent="0.4">
      <c r="A44">
        <v>43</v>
      </c>
      <c r="B44" t="s">
        <v>179</v>
      </c>
      <c r="C44" t="s">
        <v>249</v>
      </c>
    </row>
    <row r="45" spans="1:3" x14ac:dyDescent="0.4">
      <c r="A45">
        <v>44</v>
      </c>
      <c r="B45" t="s">
        <v>180</v>
      </c>
      <c r="C45" t="s">
        <v>250</v>
      </c>
    </row>
    <row r="46" spans="1:3" x14ac:dyDescent="0.4">
      <c r="A46">
        <v>45</v>
      </c>
      <c r="B46" t="s">
        <v>181</v>
      </c>
      <c r="C46" t="s">
        <v>251</v>
      </c>
    </row>
    <row r="47" spans="1:3" x14ac:dyDescent="0.4">
      <c r="A47">
        <v>46</v>
      </c>
      <c r="B47" t="s">
        <v>182</v>
      </c>
      <c r="C47" t="s">
        <v>252</v>
      </c>
    </row>
    <row r="48" spans="1:3" x14ac:dyDescent="0.4">
      <c r="A48">
        <v>47</v>
      </c>
      <c r="B48" t="s">
        <v>183</v>
      </c>
      <c r="C48" t="s">
        <v>253</v>
      </c>
    </row>
    <row r="49" spans="1:3" x14ac:dyDescent="0.4">
      <c r="A49">
        <v>48</v>
      </c>
      <c r="B49" t="s">
        <v>184</v>
      </c>
      <c r="C49" t="s">
        <v>254</v>
      </c>
    </row>
    <row r="50" spans="1:3" x14ac:dyDescent="0.4">
      <c r="A50">
        <v>49</v>
      </c>
      <c r="B50" t="s">
        <v>185</v>
      </c>
      <c r="C50" t="s">
        <v>255</v>
      </c>
    </row>
    <row r="51" spans="1:3" x14ac:dyDescent="0.4">
      <c r="A51">
        <v>50</v>
      </c>
      <c r="B51" t="s">
        <v>186</v>
      </c>
      <c r="C51" t="s">
        <v>256</v>
      </c>
    </row>
    <row r="52" spans="1:3" x14ac:dyDescent="0.4">
      <c r="A52">
        <v>51</v>
      </c>
      <c r="B52" t="s">
        <v>187</v>
      </c>
      <c r="C52" t="s">
        <v>257</v>
      </c>
    </row>
    <row r="53" spans="1:3" x14ac:dyDescent="0.4">
      <c r="A53">
        <v>52</v>
      </c>
      <c r="B53" t="s">
        <v>188</v>
      </c>
      <c r="C53" t="s">
        <v>258</v>
      </c>
    </row>
    <row r="54" spans="1:3" x14ac:dyDescent="0.4">
      <c r="A54">
        <v>53</v>
      </c>
      <c r="B54" t="s">
        <v>189</v>
      </c>
      <c r="C54" t="s">
        <v>259</v>
      </c>
    </row>
    <row r="55" spans="1:3" x14ac:dyDescent="0.4">
      <c r="A55">
        <v>54</v>
      </c>
      <c r="B55" t="s">
        <v>190</v>
      </c>
      <c r="C55" t="s">
        <v>260</v>
      </c>
    </row>
    <row r="56" spans="1:3" x14ac:dyDescent="0.4">
      <c r="A56">
        <v>55</v>
      </c>
      <c r="B56" t="s">
        <v>191</v>
      </c>
      <c r="C56" t="s">
        <v>261</v>
      </c>
    </row>
    <row r="57" spans="1:3" x14ac:dyDescent="0.4">
      <c r="A57">
        <v>56</v>
      </c>
      <c r="B57" t="s">
        <v>192</v>
      </c>
      <c r="C57" t="s">
        <v>262</v>
      </c>
    </row>
    <row r="58" spans="1:3" x14ac:dyDescent="0.4">
      <c r="A58">
        <v>57</v>
      </c>
      <c r="B58" t="s">
        <v>193</v>
      </c>
      <c r="C58" t="s">
        <v>263</v>
      </c>
    </row>
    <row r="59" spans="1:3" x14ac:dyDescent="0.4">
      <c r="A59">
        <v>58</v>
      </c>
      <c r="B59" t="s">
        <v>194</v>
      </c>
      <c r="C59" t="s">
        <v>264</v>
      </c>
    </row>
    <row r="60" spans="1:3" x14ac:dyDescent="0.4">
      <c r="A60">
        <v>59</v>
      </c>
      <c r="B60" t="s">
        <v>195</v>
      </c>
      <c r="C60" t="s">
        <v>265</v>
      </c>
    </row>
    <row r="61" spans="1:3" x14ac:dyDescent="0.4">
      <c r="A61">
        <v>60</v>
      </c>
      <c r="B61" t="s">
        <v>196</v>
      </c>
      <c r="C61" t="s">
        <v>266</v>
      </c>
    </row>
    <row r="62" spans="1:3" x14ac:dyDescent="0.4">
      <c r="A62">
        <v>61</v>
      </c>
      <c r="B62" t="s">
        <v>197</v>
      </c>
      <c r="C62" t="s">
        <v>267</v>
      </c>
    </row>
    <row r="63" spans="1:3" x14ac:dyDescent="0.4">
      <c r="A63">
        <v>62</v>
      </c>
      <c r="B63" t="s">
        <v>198</v>
      </c>
      <c r="C63" t="s">
        <v>268</v>
      </c>
    </row>
    <row r="64" spans="1:3" x14ac:dyDescent="0.4">
      <c r="A64">
        <v>63</v>
      </c>
      <c r="B64" t="s">
        <v>199</v>
      </c>
      <c r="C64" t="s">
        <v>269</v>
      </c>
    </row>
    <row r="65" spans="1:3" x14ac:dyDescent="0.4">
      <c r="A65">
        <v>64</v>
      </c>
      <c r="B65" t="s">
        <v>200</v>
      </c>
      <c r="C65" t="s">
        <v>270</v>
      </c>
    </row>
    <row r="66" spans="1:3" x14ac:dyDescent="0.4">
      <c r="A66">
        <v>65</v>
      </c>
      <c r="B66" t="s">
        <v>201</v>
      </c>
      <c r="C66" t="s">
        <v>271</v>
      </c>
    </row>
    <row r="67" spans="1:3" x14ac:dyDescent="0.4">
      <c r="A67">
        <v>66</v>
      </c>
      <c r="B67" t="s">
        <v>202</v>
      </c>
      <c r="C67" t="s">
        <v>272</v>
      </c>
    </row>
    <row r="68" spans="1:3" x14ac:dyDescent="0.4">
      <c r="A68">
        <v>67</v>
      </c>
      <c r="B68" t="s">
        <v>203</v>
      </c>
      <c r="C68" t="s">
        <v>273</v>
      </c>
    </row>
    <row r="69" spans="1:3" x14ac:dyDescent="0.4">
      <c r="A69">
        <v>68</v>
      </c>
      <c r="B69" t="s">
        <v>204</v>
      </c>
      <c r="C69" t="s">
        <v>274</v>
      </c>
    </row>
    <row r="70" spans="1:3" x14ac:dyDescent="0.4">
      <c r="A70">
        <v>69</v>
      </c>
      <c r="B70" t="s">
        <v>205</v>
      </c>
      <c r="C70" t="s">
        <v>275</v>
      </c>
    </row>
    <row r="71" spans="1:3" x14ac:dyDescent="0.4">
      <c r="A71">
        <v>70</v>
      </c>
      <c r="B71" t="s">
        <v>206</v>
      </c>
      <c r="C71" t="s">
        <v>276</v>
      </c>
    </row>
  </sheetData>
  <sheetProtection algorithmName="SHA-512" hashValue="3WaFGIn9jcjnrB3rxaHPnS5gDuhD1BEr6+b3WgH4T30WXNWEFk3tHBR3q9N16qJDKRozztGPpjXS3+hiyl9ILg==" saltValue="aofMvC9gExmb/eyiZI1FOQ=="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就職報告書入力シート </vt:lpstr>
      <vt:lpstr>会計年度任用職員に係る注意事項（報告対象条件、勤務日数）</vt:lpstr>
      <vt:lpstr>別途郵送書類</vt:lpstr>
      <vt:lpstr>前歴に係る注意事項</vt:lpstr>
      <vt:lpstr>第5号様式就職報告書（データ反映）</vt:lpstr>
      <vt:lpstr>第5号様式就職報告書 （自由記述）</vt:lpstr>
      <vt:lpstr>団体番号</vt:lpstr>
      <vt:lpstr>'就職報告書入力シート '!Print_Area</vt:lpstr>
      <vt:lpstr>'第5号様式就職報告書 （自由記述）'!Print_Area</vt:lpstr>
      <vt:lpstr>'第5号様式就職報告書（データ反映）'!Print_Area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2026-02-03T02:58:24Z</cp:lastPrinted>
  <dcterms:created xsi:type="dcterms:W3CDTF">2025-06-17T23:49:03Z</dcterms:created>
  <dcterms:modified xsi:type="dcterms:W3CDTF">2026-02-09T04:13:49Z</dcterms:modified>
</cp:coreProperties>
</file>