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kumi1\Desktop\システム改修\データ提出通知\入力シート\"/>
    </mc:Choice>
  </mc:AlternateContent>
  <xr:revisionPtr revIDLastSave="0" documentId="13_ncr:1_{47F0D4CB-ADCC-4AC1-BBC0-97B07E2A06B5}" xr6:coauthVersionLast="47" xr6:coauthVersionMax="47" xr10:uidLastSave="{00000000-0000-0000-0000-000000000000}"/>
  <workbookProtection workbookAlgorithmName="SHA-512" workbookHashValue="DrTQH7uOdAskBFIBjKHqN7mr06oO659SgsrvTWgmkypxJ3SmquRY6PZFv3dhiDLC5UYyhq3a7P+yG5StKqiUew==" workbookSaltValue="ypUMLOVB+rmDI3H0VqPBzg==" workbookSpinCount="100000" lockStructure="1"/>
  <bookViews>
    <workbookView xWindow="-120" yWindow="-120" windowWidth="20730" windowHeight="11040" xr2:uid="{2C76DF26-C9CB-432F-A8ED-39979BDD0036}"/>
  </bookViews>
  <sheets>
    <sheet name="異動報告書入力シート " sheetId="1" r:id="rId1"/>
    <sheet name="第5号の3様式職員異動報告書（データ反映）" sheetId="2" r:id="rId2"/>
    <sheet name="第5号の3様式職員異動報告書 （自由記述）" sheetId="4" r:id="rId3"/>
    <sheet name="団体番号" sheetId="6" r:id="rId4"/>
  </sheets>
  <externalReferences>
    <externalReference r:id="rId5"/>
  </externalReferences>
  <definedNames>
    <definedName name="_xlnm.Print_Area" localSheetId="2">'第5号の3様式職員異動報告書 （自由記述）'!$A$1:$E$34</definedName>
    <definedName name="_xlnm.Print_Area" localSheetId="1">'第5号の3様式職員異動報告書（データ反映）'!$A$1:$G$34</definedName>
    <definedName name="砂越_理恵" localSheetId="3">#REF!</definedName>
    <definedName name="砂越_理恵">#REF!</definedName>
    <definedName name="作田_佳純">#REF!</definedName>
    <definedName name="小野寺_昭子">#REF!</definedName>
    <definedName name="菅野_瑠奈">#REF!</definedName>
    <definedName name="霜山_由依">#REF!</definedName>
    <definedName name="木原_未咲">#REF!</definedName>
    <definedName name="虷澤_真実" localSheetId="3">[1]試算表!#REF!</definedName>
    <definedName name="虷澤_真実">[1]試算表!#REF!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1" l="1"/>
  <c r="L17" i="1"/>
  <c r="L18" i="1"/>
  <c r="B2" i="2"/>
  <c r="E5" i="2"/>
  <c r="G5" i="2"/>
  <c r="E7" i="2"/>
  <c r="G7" i="2"/>
  <c r="E9" i="2"/>
  <c r="G9" i="2"/>
  <c r="E11" i="2"/>
  <c r="G11" i="2"/>
  <c r="E13" i="2"/>
  <c r="G13" i="2"/>
  <c r="E15" i="2"/>
  <c r="G15" i="2"/>
  <c r="E17" i="2"/>
  <c r="G17" i="2"/>
  <c r="G19" i="2"/>
  <c r="E19" i="2"/>
  <c r="R21" i="1"/>
  <c r="R22" i="1"/>
  <c r="R23" i="1"/>
  <c r="R24" i="1"/>
  <c r="R18" i="1"/>
  <c r="R19" i="1"/>
  <c r="R20" i="1"/>
  <c r="R17" i="1" l="1"/>
  <c r="F5" i="2" l="1"/>
  <c r="F7" i="2"/>
  <c r="F9" i="2"/>
  <c r="F11" i="2"/>
  <c r="F13" i="2"/>
  <c r="F15" i="2"/>
  <c r="F19" i="2"/>
  <c r="F17" i="2"/>
  <c r="X17" i="1"/>
  <c r="F1" i="2" l="1"/>
  <c r="T17" i="1"/>
  <c r="W17" i="1"/>
  <c r="T18" i="1"/>
  <c r="W18" i="1"/>
  <c r="X18" i="1"/>
  <c r="L19" i="1"/>
  <c r="T19" i="1"/>
  <c r="W19" i="1"/>
  <c r="X19" i="1"/>
  <c r="L20" i="1"/>
  <c r="T20" i="1"/>
  <c r="W20" i="1"/>
  <c r="X20" i="1"/>
  <c r="L21" i="1"/>
  <c r="T21" i="1"/>
  <c r="W21" i="1"/>
  <c r="X21" i="1"/>
  <c r="T22" i="1"/>
  <c r="W22" i="1"/>
  <c r="X22" i="1"/>
  <c r="L23" i="1"/>
  <c r="T23" i="1"/>
  <c r="W23" i="1"/>
  <c r="X23" i="1"/>
  <c r="L24" i="1"/>
  <c r="T24" i="1"/>
  <c r="W24" i="1"/>
  <c r="X24" i="1"/>
  <c r="E18" i="2" l="1"/>
  <c r="E6" i="2"/>
  <c r="E8" i="2"/>
  <c r="E10" i="2"/>
  <c r="E12" i="2"/>
  <c r="E14" i="2"/>
  <c r="E16" i="2"/>
  <c r="E4" i="2"/>
  <c r="D6" i="2"/>
  <c r="D8" i="2"/>
  <c r="D10" i="2"/>
  <c r="D12" i="2"/>
  <c r="D14" i="2"/>
  <c r="D16" i="2"/>
  <c r="D18" i="2"/>
  <c r="O4" i="2"/>
  <c r="D4" i="2"/>
  <c r="C4" i="2"/>
  <c r="A22" i="2"/>
  <c r="C6" i="2"/>
  <c r="C8" i="2"/>
  <c r="C10" i="2"/>
  <c r="C12" i="2"/>
  <c r="C14" i="2"/>
  <c r="C16" i="2"/>
  <c r="C18" i="2"/>
  <c r="B6" i="2"/>
  <c r="B8" i="2"/>
  <c r="B10" i="2"/>
  <c r="B12" i="2"/>
  <c r="B14" i="2"/>
  <c r="B16" i="2"/>
  <c r="B18" i="2"/>
  <c r="B4" i="2"/>
  <c r="A6" i="2"/>
  <c r="A8" i="2"/>
  <c r="A10" i="2"/>
  <c r="A12" i="2"/>
  <c r="A14" i="2"/>
  <c r="A16" i="2"/>
  <c r="A18" i="2"/>
  <c r="A4" i="2"/>
  <c r="C9" i="1"/>
  <c r="D24" i="2" l="1"/>
  <c r="D23" i="2"/>
</calcChain>
</file>

<file path=xl/sharedStrings.xml><?xml version="1.0" encoding="utf-8"?>
<sst xmlns="http://schemas.openxmlformats.org/spreadsheetml/2006/main" count="265" uniqueCount="230">
  <si>
    <t>団体名</t>
    <rPh sb="0" eb="3">
      <t>ダンタイメイ</t>
    </rPh>
    <phoneticPr fontId="1"/>
  </si>
  <si>
    <t>団体長</t>
    <rPh sb="0" eb="3">
      <t>ダンタイチョウ</t>
    </rPh>
    <phoneticPr fontId="1"/>
  </si>
  <si>
    <t>職名</t>
    <rPh sb="0" eb="2">
      <t>ショクメイ</t>
    </rPh>
    <phoneticPr fontId="1"/>
  </si>
  <si>
    <t>氏名</t>
    <rPh sb="0" eb="2">
      <t>シメイ</t>
    </rPh>
    <phoneticPr fontId="1"/>
  </si>
  <si>
    <t>職員番号</t>
    <rPh sb="0" eb="4">
      <t>ショクインバンゴウ</t>
    </rPh>
    <phoneticPr fontId="1"/>
  </si>
  <si>
    <t>異動年月日</t>
    <rPh sb="0" eb="2">
      <t>イドウ</t>
    </rPh>
    <rPh sb="2" eb="5">
      <t>ネンガッピ</t>
    </rPh>
    <phoneticPr fontId="1"/>
  </si>
  <si>
    <t>異動種別</t>
    <rPh sb="0" eb="2">
      <t>イドウ</t>
    </rPh>
    <rPh sb="2" eb="4">
      <t>シュベツ</t>
    </rPh>
    <phoneticPr fontId="1"/>
  </si>
  <si>
    <t>延長前の全期間</t>
    <rPh sb="0" eb="2">
      <t>エンチョウ</t>
    </rPh>
    <rPh sb="2" eb="3">
      <t>マエ</t>
    </rPh>
    <rPh sb="4" eb="7">
      <t>ゼンキカン</t>
    </rPh>
    <phoneticPr fontId="1"/>
  </si>
  <si>
    <t>氏</t>
    <rPh sb="0" eb="1">
      <t>シ</t>
    </rPh>
    <phoneticPr fontId="1"/>
  </si>
  <si>
    <t>名</t>
    <rPh sb="0" eb="1">
      <t>メイ</t>
    </rPh>
    <phoneticPr fontId="1"/>
  </si>
  <si>
    <t>ふりがな（氏名変更の場合）</t>
    <rPh sb="5" eb="7">
      <t>シメイ</t>
    </rPh>
    <rPh sb="7" eb="9">
      <t>ヘンコウ</t>
    </rPh>
    <rPh sb="10" eb="12">
      <t>バアイ</t>
    </rPh>
    <phoneticPr fontId="1"/>
  </si>
  <si>
    <t>地方公共団体番号</t>
    <rPh sb="0" eb="6">
      <t>チホウコウキョウダンタイ</t>
    </rPh>
    <rPh sb="6" eb="8">
      <t>バンゴウ</t>
    </rPh>
    <phoneticPr fontId="1"/>
  </si>
  <si>
    <t>入力例</t>
    <rPh sb="0" eb="2">
      <t>ニュウリョク</t>
    </rPh>
    <rPh sb="2" eb="3">
      <t>レイ</t>
    </rPh>
    <phoneticPr fontId="1"/>
  </si>
  <si>
    <t>休職</t>
    <phoneticPr fontId="1"/>
  </si>
  <si>
    <t>～</t>
  </si>
  <si>
    <t>職員番号変更</t>
    <rPh sb="0" eb="4">
      <t>ショクインバンゴウ</t>
    </rPh>
    <rPh sb="4" eb="6">
      <t>ヘンコウ</t>
    </rPh>
    <phoneticPr fontId="1"/>
  </si>
  <si>
    <t>休職</t>
  </si>
  <si>
    <t>担当者</t>
    <rPh sb="0" eb="3">
      <t>タントウシャ</t>
    </rPh>
    <phoneticPr fontId="1"/>
  </si>
  <si>
    <t>育児休業</t>
    <rPh sb="0" eb="4">
      <t>イクジキュウギョウ</t>
    </rPh>
    <phoneticPr fontId="1"/>
  </si>
  <si>
    <t>氏名変更</t>
  </si>
  <si>
    <t>ふりがな</t>
    <phoneticPr fontId="1"/>
  </si>
  <si>
    <t>休職</t>
    <rPh sb="0" eb="2">
      <t>キュウショク</t>
    </rPh>
    <phoneticPr fontId="1"/>
  </si>
  <si>
    <t>停職</t>
    <rPh sb="0" eb="2">
      <t>テイショク</t>
    </rPh>
    <phoneticPr fontId="1"/>
  </si>
  <si>
    <t>育児短時間勤務</t>
    <rPh sb="0" eb="2">
      <t>イクジ</t>
    </rPh>
    <rPh sb="2" eb="5">
      <t>タンジカン</t>
    </rPh>
    <rPh sb="5" eb="7">
      <t>キンム</t>
    </rPh>
    <phoneticPr fontId="1"/>
  </si>
  <si>
    <t>高齢者部分休業</t>
    <rPh sb="0" eb="3">
      <t>コウレイシャ</t>
    </rPh>
    <rPh sb="3" eb="5">
      <t>ブブン</t>
    </rPh>
    <rPh sb="5" eb="7">
      <t>キュウギョウ</t>
    </rPh>
    <phoneticPr fontId="1"/>
  </si>
  <si>
    <t>職員団体専従</t>
    <rPh sb="0" eb="2">
      <t>ショクイン</t>
    </rPh>
    <rPh sb="2" eb="4">
      <t>ダンタイ</t>
    </rPh>
    <rPh sb="4" eb="6">
      <t>センジュウ</t>
    </rPh>
    <phoneticPr fontId="1"/>
  </si>
  <si>
    <t>復職</t>
    <rPh sb="0" eb="2">
      <t>フクショク</t>
    </rPh>
    <phoneticPr fontId="1"/>
  </si>
  <si>
    <t>氏名変更</t>
    <rPh sb="0" eb="2">
      <t>シメイ</t>
    </rPh>
    <rPh sb="2" eb="4">
      <t>ヘンコウ</t>
    </rPh>
    <phoneticPr fontId="1"/>
  </si>
  <si>
    <t>配偶者同行休業</t>
    <rPh sb="0" eb="5">
      <t>ハイグウシャドウコウ</t>
    </rPh>
    <rPh sb="5" eb="7">
      <t>キュウギョウ</t>
    </rPh>
    <phoneticPr fontId="1"/>
  </si>
  <si>
    <r>
      <t>第5号の3様式</t>
    </r>
    <r>
      <rPr>
        <sz val="10.5"/>
        <color theme="1"/>
        <rFont val="ＭＳ 明朝"/>
        <family val="1"/>
        <charset val="128"/>
      </rPr>
      <t>（第</t>
    </r>
    <r>
      <rPr>
        <sz val="10.5"/>
        <color theme="1"/>
        <rFont val="Century"/>
        <family val="1"/>
      </rPr>
      <t>2</t>
    </r>
    <r>
      <rPr>
        <sz val="10.5"/>
        <color theme="1"/>
        <rFont val="ＭＳ 明朝"/>
        <family val="1"/>
        <charset val="128"/>
      </rPr>
      <t>条関係）</t>
    </r>
  </si>
  <si>
    <t>分 職員異動報告書</t>
    <phoneticPr fontId="1"/>
  </si>
  <si>
    <t>職員番号</t>
  </si>
  <si>
    <t>氏　　名</t>
  </si>
  <si>
    <t>異動年月日</t>
  </si>
  <si>
    <t>異動種別</t>
  </si>
  <si>
    <t>異　動　内　容</t>
  </si>
  <si>
    <r>
      <t>市町村職員の退職手当に関する条例施行規則第</t>
    </r>
    <r>
      <rPr>
        <sz val="10.5"/>
        <color theme="1"/>
        <rFont val="Century"/>
        <family val="1"/>
      </rPr>
      <t>2</t>
    </r>
    <r>
      <rPr>
        <sz val="10.5"/>
        <color theme="1"/>
        <rFont val="ＭＳ 明朝"/>
        <family val="1"/>
        <charset val="128"/>
      </rPr>
      <t>条第</t>
    </r>
    <r>
      <rPr>
        <sz val="10.5"/>
        <color theme="1"/>
        <rFont val="Century"/>
        <family val="1"/>
      </rPr>
      <t>2</t>
    </r>
    <r>
      <rPr>
        <sz val="10.5"/>
        <color theme="1"/>
        <rFont val="ＭＳ 明朝"/>
        <family val="1"/>
        <charset val="128"/>
      </rPr>
      <t>項の規定により上記のとおり報告します。</t>
    </r>
  </si>
  <si>
    <t>団体長　氏名</t>
    <rPh sb="0" eb="3">
      <t>ダンタイチョウ</t>
    </rPh>
    <rPh sb="4" eb="6">
      <t>シメイ</t>
    </rPh>
    <phoneticPr fontId="1"/>
  </si>
  <si>
    <t>（注意事項）</t>
  </si>
  <si>
    <r>
      <t>1</t>
    </r>
    <r>
      <rPr>
        <sz val="8"/>
        <color theme="1"/>
        <rFont val="Times New Roman"/>
        <family val="1"/>
      </rPr>
      <t xml:space="preserve">      </t>
    </r>
    <r>
      <rPr>
        <sz val="8"/>
        <color theme="1"/>
        <rFont val="ＭＳ 明朝"/>
        <family val="1"/>
        <charset val="128"/>
      </rPr>
      <t>この報告書は、毎月</t>
    </r>
    <r>
      <rPr>
        <sz val="8"/>
        <color theme="1"/>
        <rFont val="Century"/>
        <family val="1"/>
      </rPr>
      <t>1</t>
    </r>
    <r>
      <rPr>
        <sz val="8"/>
        <color theme="1"/>
        <rFont val="ＭＳ 明朝"/>
        <family val="1"/>
        <charset val="128"/>
      </rPr>
      <t>日現在で前月分の職員の異動について記載し、毎月</t>
    </r>
    <r>
      <rPr>
        <sz val="8"/>
        <color theme="1"/>
        <rFont val="Century"/>
        <family val="1"/>
      </rPr>
      <t>10</t>
    </r>
    <r>
      <rPr>
        <sz val="8"/>
        <color theme="1"/>
        <rFont val="ＭＳ 明朝"/>
        <family val="1"/>
        <charset val="128"/>
      </rPr>
      <t>日までに提出すること。</t>
    </r>
  </si>
  <si>
    <r>
      <t>2</t>
    </r>
    <r>
      <rPr>
        <sz val="8"/>
        <color theme="1"/>
        <rFont val="Times New Roman"/>
        <family val="1"/>
      </rPr>
      <t xml:space="preserve">      </t>
    </r>
    <r>
      <rPr>
        <sz val="8"/>
        <color theme="1"/>
        <rFont val="ＭＳ 明朝"/>
        <family val="1"/>
        <charset val="128"/>
      </rPr>
      <t>「異動種別」欄は、該当する下記の番号を記入すること。</t>
    </r>
  </si>
  <si>
    <r>
      <t>〔</t>
    </r>
    <r>
      <rPr>
        <sz val="8"/>
        <color theme="1"/>
        <rFont val="Century"/>
        <family val="1"/>
      </rPr>
      <t>1</t>
    </r>
    <r>
      <rPr>
        <sz val="8"/>
        <color theme="1"/>
        <rFont val="ＭＳ 明朝"/>
        <family val="1"/>
        <charset val="128"/>
      </rPr>
      <t>：休職、</t>
    </r>
    <r>
      <rPr>
        <sz val="8"/>
        <color theme="1"/>
        <rFont val="Century"/>
        <family val="1"/>
      </rPr>
      <t>2</t>
    </r>
    <r>
      <rPr>
        <sz val="8"/>
        <color theme="1"/>
        <rFont val="ＭＳ 明朝"/>
        <family val="1"/>
        <charset val="128"/>
      </rPr>
      <t>：停職、</t>
    </r>
    <r>
      <rPr>
        <sz val="8"/>
        <color theme="1"/>
        <rFont val="Century"/>
        <family val="1"/>
      </rPr>
      <t>3</t>
    </r>
    <r>
      <rPr>
        <sz val="8"/>
        <color theme="1"/>
        <rFont val="ＭＳ 明朝"/>
        <family val="1"/>
        <charset val="128"/>
      </rPr>
      <t>：育児休業、</t>
    </r>
    <r>
      <rPr>
        <sz val="8"/>
        <color theme="1"/>
        <rFont val="Century"/>
        <family val="1"/>
      </rPr>
      <t>4</t>
    </r>
    <r>
      <rPr>
        <sz val="8"/>
        <color theme="1"/>
        <rFont val="ＭＳ 明朝"/>
        <family val="1"/>
        <charset val="128"/>
      </rPr>
      <t>：育児短時間勤務、</t>
    </r>
    <r>
      <rPr>
        <sz val="8"/>
        <color theme="1"/>
        <rFont val="Century"/>
        <family val="1"/>
      </rPr>
      <t>5</t>
    </r>
    <r>
      <rPr>
        <sz val="8"/>
        <color theme="1"/>
        <rFont val="ＭＳ 明朝"/>
        <family val="1"/>
        <charset val="128"/>
      </rPr>
      <t>：自己啓発等休業、</t>
    </r>
    <r>
      <rPr>
        <sz val="8"/>
        <color theme="1"/>
        <rFont val="Century"/>
        <family val="1"/>
      </rPr>
      <t>6</t>
    </r>
    <r>
      <rPr>
        <sz val="8"/>
        <color theme="1"/>
        <rFont val="ＭＳ 明朝"/>
        <family val="1"/>
        <charset val="128"/>
      </rPr>
      <t>：高齢者部分休業、</t>
    </r>
  </si>
  <si>
    <r>
      <t>7</t>
    </r>
    <r>
      <rPr>
        <sz val="8"/>
        <color theme="1"/>
        <rFont val="ＭＳ 明朝"/>
        <family val="1"/>
        <charset val="128"/>
      </rPr>
      <t>：職員団体専従、</t>
    </r>
    <r>
      <rPr>
        <sz val="8"/>
        <color theme="1"/>
        <rFont val="Century"/>
        <family val="1"/>
      </rPr>
      <t>8</t>
    </r>
    <r>
      <rPr>
        <sz val="8"/>
        <color theme="1"/>
        <rFont val="ＭＳ 明朝"/>
        <family val="1"/>
        <charset val="128"/>
      </rPr>
      <t>：復職、</t>
    </r>
    <r>
      <rPr>
        <sz val="8"/>
        <color theme="1"/>
        <rFont val="Century"/>
        <family val="1"/>
      </rPr>
      <t>9</t>
    </r>
    <r>
      <rPr>
        <sz val="8"/>
        <color theme="1"/>
        <rFont val="ＭＳ 明朝"/>
        <family val="1"/>
        <charset val="128"/>
      </rPr>
      <t>：氏名変更、</t>
    </r>
    <r>
      <rPr>
        <sz val="8"/>
        <color theme="1"/>
        <rFont val="Century"/>
        <family val="1"/>
      </rPr>
      <t>10</t>
    </r>
    <r>
      <rPr>
        <sz val="8"/>
        <color theme="1"/>
        <rFont val="ＭＳ 明朝"/>
        <family val="1"/>
        <charset val="128"/>
      </rPr>
      <t>：配偶者同行休業〕</t>
    </r>
  </si>
  <si>
    <r>
      <t>3</t>
    </r>
    <r>
      <rPr>
        <sz val="8"/>
        <color theme="1"/>
        <rFont val="Times New Roman"/>
        <family val="1"/>
      </rPr>
      <t xml:space="preserve">      </t>
    </r>
    <r>
      <rPr>
        <sz val="8"/>
        <color theme="1"/>
        <rFont val="ＭＳ 明朝"/>
        <family val="1"/>
        <charset val="128"/>
      </rPr>
      <t>「異動内容」欄は、異動内容が</t>
    </r>
    <r>
      <rPr>
        <sz val="8"/>
        <color theme="1"/>
        <rFont val="Century"/>
        <family val="1"/>
      </rPr>
      <t>1</t>
    </r>
    <r>
      <rPr>
        <sz val="8"/>
        <color theme="1"/>
        <rFont val="ＭＳ 明朝"/>
        <family val="1"/>
        <charset val="128"/>
      </rPr>
      <t>から</t>
    </r>
    <r>
      <rPr>
        <sz val="8"/>
        <color theme="1"/>
        <rFont val="Century"/>
        <family val="1"/>
      </rPr>
      <t>8</t>
    </r>
    <r>
      <rPr>
        <sz val="8"/>
        <color theme="1"/>
        <rFont val="ＭＳ 明朝"/>
        <family val="1"/>
        <charset val="128"/>
      </rPr>
      <t>の場合は「当該異動に関する期間」を、氏名変更の</t>
    </r>
    <phoneticPr fontId="1"/>
  </si>
  <si>
    <t>場合には「変更後の氏名」及び「ふりがな」を記入すること。</t>
    <phoneticPr fontId="1"/>
  </si>
  <si>
    <r>
      <t>4</t>
    </r>
    <r>
      <rPr>
        <sz val="8"/>
        <color theme="1"/>
        <rFont val="Times New Roman"/>
        <family val="1"/>
      </rPr>
      <t xml:space="preserve">      </t>
    </r>
    <r>
      <rPr>
        <sz val="8"/>
        <color theme="1"/>
        <rFont val="ＭＳ 明朝"/>
        <family val="1"/>
        <charset val="128"/>
      </rPr>
      <t>異動内容に係る期間が終了して復職した場合又は当該期間を短縮して復職した場合は、</t>
    </r>
    <phoneticPr fontId="1"/>
  </si>
  <si>
    <r>
      <t>「</t>
    </r>
    <r>
      <rPr>
        <sz val="8"/>
        <color theme="1"/>
        <rFont val="Century"/>
        <family val="1"/>
      </rPr>
      <t>8</t>
    </r>
    <r>
      <rPr>
        <sz val="8"/>
        <color theme="1"/>
        <rFont val="ＭＳ Ｐ明朝"/>
        <family val="1"/>
        <charset val="128"/>
      </rPr>
      <t>：復職」で報告すること。なお、当該期間が延長された場合は、「同じ異動内容の番号」及び「当該延長された期間」</t>
    </r>
    <phoneticPr fontId="1"/>
  </si>
  <si>
    <t>を記入して報告すること。</t>
    <phoneticPr fontId="1"/>
  </si>
  <si>
    <t>令和　年</t>
    <rPh sb="0" eb="2">
      <t>レイワ</t>
    </rPh>
    <rPh sb="3" eb="4">
      <t>ネン</t>
    </rPh>
    <phoneticPr fontId="1"/>
  </si>
  <si>
    <t>令和　年　月　日</t>
    <rPh sb="0" eb="2">
      <t>レイワ</t>
    </rPh>
    <rPh sb="3" eb="4">
      <t>ネン</t>
    </rPh>
    <rPh sb="5" eb="6">
      <t>ガツ</t>
    </rPh>
    <rPh sb="7" eb="8">
      <t>ニチ</t>
    </rPh>
    <phoneticPr fontId="1"/>
  </si>
  <si>
    <t>二本松市</t>
  </si>
  <si>
    <t>田村市</t>
  </si>
  <si>
    <t>伊達市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</si>
  <si>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</si>
  <si>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</si>
  <si>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</si>
  <si>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</si>
  <si>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</si>
  <si>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</si>
  <si>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</si>
  <si>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</si>
  <si>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</si>
  <si>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</si>
  <si>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</si>
  <si>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</si>
  <si>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</si>
  <si>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</si>
  <si>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</si>
  <si>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</si>
  <si>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</si>
  <si>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</si>
  <si>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</si>
  <si>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金山町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</si>
  <si>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</si>
  <si>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</si>
  <si>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</si>
  <si>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</si>
  <si>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</si>
  <si>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</si>
  <si>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</si>
  <si>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</si>
  <si>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</si>
  <si>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</si>
  <si>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</si>
  <si>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</si>
  <si>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</si>
  <si>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</si>
  <si>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</si>
  <si>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</si>
  <si>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</si>
  <si>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</si>
  <si>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</si>
  <si>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</si>
  <si>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</si>
  <si>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</si>
  <si>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</si>
  <si>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</si>
  <si>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</si>
  <si>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</si>
  <si>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</si>
  <si>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福島県市町村総合事務組合</t>
  </si>
  <si>
    <t>川俣方部衛生処理組合</t>
  </si>
  <si>
    <t>公立藤田病院組合</t>
  </si>
  <si>
    <t>伊達地方衛生処理組合</t>
  </si>
  <si>
    <t>公立岩瀬病院企業団</t>
  </si>
  <si>
    <t>須賀川地方保健環境組合</t>
  </si>
  <si>
    <t>東白衛生組合</t>
  </si>
  <si>
    <t>石川地方生活環境施設組合</t>
  </si>
  <si>
    <t>公立小野町地方綜合病院企業団</t>
  </si>
  <si>
    <t>白河地方広域市町村圏整備組合</t>
  </si>
  <si>
    <t>喜多方地方広域市町村圏組合</t>
  </si>
  <si>
    <t>伊達地方消防組合</t>
  </si>
  <si>
    <t>相馬地方広域市町村圏組合</t>
  </si>
  <si>
    <t>安達地方広域行政組合</t>
  </si>
  <si>
    <t>会津若松地方広域市町村圏整備組合</t>
  </si>
  <si>
    <t>双葉地方広域市町村圏組合</t>
  </si>
  <si>
    <t>須賀川地方広域消防組合</t>
  </si>
  <si>
    <t>南会津地方広域市町村圏組合</t>
  </si>
  <si>
    <t>双葉地方水道企業団</t>
  </si>
  <si>
    <t>相馬地方広域水道企業団</t>
  </si>
  <si>
    <t>異動報告書入力シート</t>
    <rPh sb="0" eb="5">
      <t>イドウホウコクショ</t>
    </rPh>
    <rPh sb="5" eb="7">
      <t>ニュウリョク</t>
    </rPh>
    <phoneticPr fontId="1"/>
  </si>
  <si>
    <t>072109</t>
  </si>
  <si>
    <t>072117</t>
  </si>
  <si>
    <t>072133</t>
  </si>
  <si>
    <t>072141</t>
  </si>
  <si>
    <t>073016</t>
  </si>
  <si>
    <t>073032</t>
  </si>
  <si>
    <t>073083</t>
  </si>
  <si>
    <t>073229</t>
  </si>
  <si>
    <t>073423</t>
  </si>
  <si>
    <t>073440</t>
  </si>
  <si>
    <t>073628</t>
  </si>
  <si>
    <t>073644</t>
  </si>
  <si>
    <t>073679</t>
  </si>
  <si>
    <t>073687</t>
  </si>
  <si>
    <t>074021</t>
  </si>
  <si>
    <t>074055</t>
  </si>
  <si>
    <t>074071</t>
  </si>
  <si>
    <t>074080</t>
  </si>
  <si>
    <t>074217</t>
  </si>
  <si>
    <t>074225</t>
  </si>
  <si>
    <t>074233</t>
  </si>
  <si>
    <t>074446</t>
  </si>
  <si>
    <t>074454</t>
  </si>
  <si>
    <t>074462</t>
  </si>
  <si>
    <t>074471</t>
  </si>
  <si>
    <t>074616</t>
  </si>
  <si>
    <t>074641</t>
  </si>
  <si>
    <t>074659</t>
  </si>
  <si>
    <t>074667</t>
  </si>
  <si>
    <t>074811</t>
  </si>
  <si>
    <t>074829</t>
  </si>
  <si>
    <t>074837</t>
  </si>
  <si>
    <t>074845</t>
  </si>
  <si>
    <t>075019</t>
  </si>
  <si>
    <t>075027</t>
  </si>
  <si>
    <t>075035</t>
  </si>
  <si>
    <t>075043</t>
  </si>
  <si>
    <t>075051</t>
  </si>
  <si>
    <t>075213</t>
  </si>
  <si>
    <t>075221</t>
  </si>
  <si>
    <t>075418</t>
  </si>
  <si>
    <t>075426</t>
  </si>
  <si>
    <t>075434</t>
  </si>
  <si>
    <t>075442</t>
  </si>
  <si>
    <t>075451</t>
  </si>
  <si>
    <t>075469</t>
  </si>
  <si>
    <t>075477</t>
  </si>
  <si>
    <t>075485</t>
  </si>
  <si>
    <t>075612</t>
  </si>
  <si>
    <t>075647</t>
  </si>
  <si>
    <t>078026</t>
  </si>
  <si>
    <t>078069</t>
  </si>
  <si>
    <t>078093</t>
  </si>
  <si>
    <t>078115</t>
  </si>
  <si>
    <t>078191</t>
  </si>
  <si>
    <t>078204</t>
  </si>
  <si>
    <t>078441</t>
  </si>
  <si>
    <t>078468</t>
  </si>
  <si>
    <t>078492</t>
  </si>
  <si>
    <t>078671</t>
  </si>
  <si>
    <t>078689</t>
  </si>
  <si>
    <t>078697</t>
  </si>
  <si>
    <t>078701</t>
  </si>
  <si>
    <t>078719</t>
  </si>
  <si>
    <t>078727</t>
  </si>
  <si>
    <t>078735</t>
  </si>
  <si>
    <t>078751</t>
  </si>
  <si>
    <t>078778</t>
  </si>
  <si>
    <t>078883</t>
  </si>
  <si>
    <t>078891</t>
  </si>
  <si>
    <t>期間が定められている発令の場合（休職、育児休業　等）</t>
    <rPh sb="0" eb="2">
      <t>キカン</t>
    </rPh>
    <rPh sb="3" eb="4">
      <t>サダ</t>
    </rPh>
    <rPh sb="10" eb="12">
      <t>ハツレイ</t>
    </rPh>
    <rPh sb="13" eb="15">
      <t>バアイ</t>
    </rPh>
    <rPh sb="16" eb="18">
      <t>キュウショク</t>
    </rPh>
    <rPh sb="19" eb="23">
      <t>イクジキュウギョウ</t>
    </rPh>
    <rPh sb="24" eb="25">
      <t>トウ</t>
    </rPh>
    <phoneticPr fontId="1"/>
  </si>
  <si>
    <t>例1</t>
    <rPh sb="0" eb="1">
      <t>レイ</t>
    </rPh>
    <phoneticPr fontId="1"/>
  </si>
  <si>
    <t>例2</t>
    <rPh sb="0" eb="1">
      <t>レイ</t>
    </rPh>
    <phoneticPr fontId="1"/>
  </si>
  <si>
    <t>例3</t>
    <rPh sb="0" eb="1">
      <t>レイ</t>
    </rPh>
    <phoneticPr fontId="1"/>
  </si>
  <si>
    <t>例4</t>
    <rPh sb="0" eb="1">
      <t>レイ</t>
    </rPh>
    <phoneticPr fontId="1"/>
  </si>
  <si>
    <t>例5</t>
    <rPh sb="0" eb="1">
      <t>レイ</t>
    </rPh>
    <phoneticPr fontId="1"/>
  </si>
  <si>
    <t>例6</t>
    <rPh sb="0" eb="1">
      <t>レイ</t>
    </rPh>
    <phoneticPr fontId="1"/>
  </si>
  <si>
    <t>例7</t>
    <rPh sb="0" eb="1">
      <t>レイ</t>
    </rPh>
    <phoneticPr fontId="1"/>
  </si>
  <si>
    <t>例8</t>
    <rPh sb="0" eb="1">
      <t>レイ</t>
    </rPh>
    <phoneticPr fontId="1"/>
  </si>
  <si>
    <t>～</t>
    <phoneticPr fontId="1"/>
  </si>
  <si>
    <t>　「8：復職」で報告すること。なお、当該期間が延長された場合は、「同じ異動内容の番号」及び「当該延長された期間」</t>
    <phoneticPr fontId="1"/>
  </si>
  <si>
    <t>　を記入して報告すること。</t>
    <phoneticPr fontId="1"/>
  </si>
  <si>
    <t>　場合には「変更後の氏名」及び「ふりがな」を記入すること。</t>
    <phoneticPr fontId="1"/>
  </si>
  <si>
    <r>
      <t>　〔</t>
    </r>
    <r>
      <rPr>
        <sz val="8"/>
        <color theme="1"/>
        <rFont val="Century"/>
        <family val="1"/>
      </rPr>
      <t>1</t>
    </r>
    <r>
      <rPr>
        <sz val="8"/>
        <color theme="1"/>
        <rFont val="ＭＳ 明朝"/>
        <family val="1"/>
        <charset val="128"/>
      </rPr>
      <t>：休職、</t>
    </r>
    <r>
      <rPr>
        <sz val="8"/>
        <color theme="1"/>
        <rFont val="Century"/>
        <family val="1"/>
      </rPr>
      <t>2</t>
    </r>
    <r>
      <rPr>
        <sz val="8"/>
        <color theme="1"/>
        <rFont val="ＭＳ 明朝"/>
        <family val="1"/>
        <charset val="128"/>
      </rPr>
      <t>：停職、</t>
    </r>
    <r>
      <rPr>
        <sz val="8"/>
        <color theme="1"/>
        <rFont val="Century"/>
        <family val="1"/>
      </rPr>
      <t>3</t>
    </r>
    <r>
      <rPr>
        <sz val="8"/>
        <color theme="1"/>
        <rFont val="ＭＳ 明朝"/>
        <family val="1"/>
        <charset val="128"/>
      </rPr>
      <t>：育児休業、</t>
    </r>
    <r>
      <rPr>
        <sz val="8"/>
        <color theme="1"/>
        <rFont val="Century"/>
        <family val="1"/>
      </rPr>
      <t>4</t>
    </r>
    <r>
      <rPr>
        <sz val="8"/>
        <color theme="1"/>
        <rFont val="ＭＳ 明朝"/>
        <family val="1"/>
        <charset val="128"/>
      </rPr>
      <t>：育児短時間勤務、</t>
    </r>
    <r>
      <rPr>
        <sz val="8"/>
        <color theme="1"/>
        <rFont val="Century"/>
        <family val="1"/>
      </rPr>
      <t>5</t>
    </r>
    <r>
      <rPr>
        <sz val="8"/>
        <color theme="1"/>
        <rFont val="ＭＳ 明朝"/>
        <family val="1"/>
        <charset val="128"/>
      </rPr>
      <t>：自己啓発等休業、</t>
    </r>
    <r>
      <rPr>
        <sz val="8"/>
        <color theme="1"/>
        <rFont val="Century"/>
        <family val="1"/>
      </rPr>
      <t>6</t>
    </r>
    <r>
      <rPr>
        <sz val="8"/>
        <color theme="1"/>
        <rFont val="ＭＳ 明朝"/>
        <family val="1"/>
        <charset val="128"/>
      </rPr>
      <t>：高齢者部分休業、</t>
    </r>
    <phoneticPr fontId="1"/>
  </si>
  <si>
    <r>
      <rPr>
        <sz val="8"/>
        <color theme="1"/>
        <rFont val="Yu Gothic"/>
        <family val="1"/>
        <charset val="128"/>
      </rPr>
      <t>　</t>
    </r>
    <r>
      <rPr>
        <sz val="8"/>
        <color theme="1"/>
        <rFont val="Century"/>
        <family val="1"/>
      </rPr>
      <t>7</t>
    </r>
    <r>
      <rPr>
        <sz val="8"/>
        <color theme="1"/>
        <rFont val="ＭＳ 明朝"/>
        <family val="1"/>
        <charset val="128"/>
      </rPr>
      <t>：職員団体専従、</t>
    </r>
    <r>
      <rPr>
        <sz val="8"/>
        <color theme="1"/>
        <rFont val="Century"/>
        <family val="1"/>
      </rPr>
      <t>8</t>
    </r>
    <r>
      <rPr>
        <sz val="8"/>
        <color theme="1"/>
        <rFont val="ＭＳ 明朝"/>
        <family val="1"/>
        <charset val="128"/>
      </rPr>
      <t>：復職、</t>
    </r>
    <r>
      <rPr>
        <sz val="8"/>
        <color theme="1"/>
        <rFont val="Century"/>
        <family val="1"/>
      </rPr>
      <t>9</t>
    </r>
    <r>
      <rPr>
        <sz val="8"/>
        <color theme="1"/>
        <rFont val="ＭＳ 明朝"/>
        <family val="1"/>
        <charset val="128"/>
      </rPr>
      <t>：氏名変更、</t>
    </r>
    <r>
      <rPr>
        <sz val="8"/>
        <color theme="1"/>
        <rFont val="Century"/>
        <family val="1"/>
      </rPr>
      <t>10</t>
    </r>
    <r>
      <rPr>
        <sz val="8"/>
        <color theme="1"/>
        <rFont val="ＭＳ 明朝"/>
        <family val="1"/>
        <charset val="128"/>
      </rPr>
      <t>：配偶者同行休業〕</t>
    </r>
    <phoneticPr fontId="1"/>
  </si>
  <si>
    <t>作成年月日</t>
    <rPh sb="0" eb="2">
      <t>サクセイ</t>
    </rPh>
    <rPh sb="2" eb="5">
      <t>ネンガッピ</t>
    </rPh>
    <phoneticPr fontId="1"/>
  </si>
  <si>
    <t>記入例</t>
  </si>
  <si>
    <t>職員番号変更</t>
    <rPh sb="0" eb="2">
      <t>ショクイン</t>
    </rPh>
    <rPh sb="2" eb="4">
      <t>バンゴウ</t>
    </rPh>
    <rPh sb="4" eb="6">
      <t>ヘンコウ</t>
    </rPh>
    <phoneticPr fontId="1"/>
  </si>
  <si>
    <t>詳細（異動種別が「復職」の場合、何の期間からの復職か入力）</t>
    <rPh sb="0" eb="2">
      <t>ショウサイ</t>
    </rPh>
    <rPh sb="3" eb="7">
      <t>イドウシュベツ</t>
    </rPh>
    <rPh sb="9" eb="11">
      <t>フクショク</t>
    </rPh>
    <rPh sb="13" eb="15">
      <t>バアイ</t>
    </rPh>
    <rPh sb="16" eb="17">
      <t>ナニ</t>
    </rPh>
    <rPh sb="18" eb="20">
      <t>キカン</t>
    </rPh>
    <rPh sb="23" eb="25">
      <t>フクショク</t>
    </rPh>
    <rPh sb="26" eb="28">
      <t>ニュウリョク</t>
    </rPh>
    <phoneticPr fontId="1"/>
  </si>
  <si>
    <t>期間短縮</t>
    <rPh sb="0" eb="2">
      <t>きかん</t>
    </rPh>
    <rPh sb="2" eb="4">
      <t>たんしゅく</t>
    </rPh>
    <phoneticPr fontId="1" type="Hiragana"/>
  </si>
  <si>
    <t>期間延長又は短縮の場合</t>
    <rPh sb="0" eb="2">
      <t>キカン</t>
    </rPh>
    <rPh sb="2" eb="4">
      <t>エンチョウ</t>
    </rPh>
    <rPh sb="4" eb="5">
      <t>マタ</t>
    </rPh>
    <rPh sb="6" eb="8">
      <t>タンシュク</t>
    </rPh>
    <rPh sb="9" eb="11">
      <t>バアイ</t>
    </rPh>
    <phoneticPr fontId="1"/>
  </si>
  <si>
    <t>期間延長</t>
    <rPh sb="0" eb="2">
      <t>キカン</t>
    </rPh>
    <rPh sb="2" eb="4">
      <t>エンチョウ</t>
    </rPh>
    <phoneticPr fontId="1"/>
  </si>
  <si>
    <t>～</t>
    <phoneticPr fontId="1" type="Hiragana"/>
  </si>
  <si>
    <t>今回の報告期間／短縮前の全期間</t>
    <rPh sb="0" eb="2">
      <t>コンカイ</t>
    </rPh>
    <rPh sb="3" eb="5">
      <t>ホウコク</t>
    </rPh>
    <rPh sb="5" eb="7">
      <t>キカン</t>
    </rPh>
    <rPh sb="8" eb="10">
      <t>タンシュク</t>
    </rPh>
    <rPh sb="10" eb="11">
      <t>マエ</t>
    </rPh>
    <rPh sb="12" eb="13">
      <t>ゼン</t>
    </rPh>
    <rPh sb="13" eb="15">
      <t>キカン</t>
    </rPh>
    <phoneticPr fontId="1"/>
  </si>
  <si>
    <t>自己啓発等休業</t>
    <rPh sb="0" eb="2">
      <t>ジコ</t>
    </rPh>
    <rPh sb="2" eb="4">
      <t>ケイハツ</t>
    </rPh>
    <rPh sb="4" eb="5">
      <t>トウ</t>
    </rPh>
    <rPh sb="5" eb="7">
      <t>キュウギョウ</t>
    </rPh>
    <phoneticPr fontId="1"/>
  </si>
  <si>
    <t>福島</t>
    <rPh sb="0" eb="2">
      <t>ふくしま</t>
    </rPh>
    <phoneticPr fontId="1" type="Hiragana"/>
  </si>
  <si>
    <t>一郎</t>
    <rPh sb="0" eb="2">
      <t>いちろう</t>
    </rPh>
    <phoneticPr fontId="1" type="Hiragana"/>
  </si>
  <si>
    <t>二郎</t>
    <rPh sb="0" eb="2">
      <t>じろう</t>
    </rPh>
    <phoneticPr fontId="1" type="Hiragana"/>
  </si>
  <si>
    <t>三郎</t>
    <rPh sb="0" eb="2">
      <t>さぶろう</t>
    </rPh>
    <phoneticPr fontId="1" type="Hiragana"/>
  </si>
  <si>
    <t>四郎</t>
    <rPh sb="0" eb="2">
      <t>しろう</t>
    </rPh>
    <phoneticPr fontId="1" type="Hiragana"/>
  </si>
  <si>
    <t>五郎</t>
    <rPh sb="0" eb="2">
      <t>ごろう</t>
    </rPh>
    <phoneticPr fontId="1" type="Hiragana"/>
  </si>
  <si>
    <t>六郎</t>
    <rPh sb="0" eb="2">
      <t>ろくろう</t>
    </rPh>
    <phoneticPr fontId="1" type="Hiragana"/>
  </si>
  <si>
    <t>七郎</t>
    <rPh sb="0" eb="2">
      <t>ななろう</t>
    </rPh>
    <phoneticPr fontId="1" type="Hiragana"/>
  </si>
  <si>
    <t>八郎</t>
    <rPh sb="0" eb="2">
      <t>はちろう</t>
    </rPh>
    <phoneticPr fontId="1" type="Hiragana"/>
  </si>
  <si>
    <t>「職員番号変更」「氏名変更」の場合</t>
    <rPh sb="1" eb="5">
      <t>ショクインバンゴウ</t>
    </rPh>
    <rPh sb="5" eb="7">
      <t>ヘンコウ</t>
    </rPh>
    <rPh sb="9" eb="11">
      <t>シメイ</t>
    </rPh>
    <rPh sb="11" eb="13">
      <t>ヘンコウ</t>
    </rPh>
    <rPh sb="15" eb="17">
      <t>バアイ</t>
    </rPh>
    <phoneticPr fontId="1"/>
  </si>
  <si>
    <t>変更後の「名」</t>
    <rPh sb="0" eb="2">
      <t>へんこう</t>
    </rPh>
    <rPh sb="2" eb="3">
      <t>ご</t>
    </rPh>
    <rPh sb="5" eb="6">
      <t>めい</t>
    </rPh>
    <phoneticPr fontId="1" type="Hiragana"/>
  </si>
  <si>
    <t>変更後「職員番号」</t>
    <rPh sb="0" eb="3">
      <t>ヘンコウゴ</t>
    </rPh>
    <rPh sb="4" eb="8">
      <t>ショクインバンゴウ</t>
    </rPh>
    <phoneticPr fontId="1"/>
  </si>
  <si>
    <t>変更後の「氏」</t>
    <rPh sb="0" eb="2">
      <t>へんこう</t>
    </rPh>
    <rPh sb="2" eb="3">
      <t>ご</t>
    </rPh>
    <rPh sb="5" eb="6">
      <t>し</t>
    </rPh>
    <phoneticPr fontId="1" type="Hiragana"/>
  </si>
  <si>
    <t>□□</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</si>
</sst>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 "/>
    <numFmt numFmtId="178" formatCode="[$]ggge&quot;年&quot;m&quot;月&quot;;@" x16r2:formatCode16="[$-ja-JP-x-gannen]ggge&quot;年&quot;m&quot;月&quot;;@"/>
    <numFmt numFmtId="179" formatCode="[$-411]ggge&quot;年&quot;m&quot;月&quot;d&quot;日&quot;;@"/>
  </numFmts>
  <fonts count="20">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ＭＳ Ｐ明朝"/>
      <family val="1"/>
      <charset val="128"/>
    </font>
    <font>
      <b/>
      <sz val="11"/>
      <name val="游ゴシック"/>
      <family val="3"/>
      <charset val="128"/>
      <scheme val="minor"/>
    </font>
    <font>
      <sz val="11"/>
      <color rgb="FFFF0000"/>
      <name val="游ゴシック"/>
      <family val="3"/>
      <charset val="128"/>
      <scheme val="minor"/>
    </font>
    <font>
      <sz val="11"/>
      <name val="游ゴシック"/>
      <family val="3"/>
      <charset val="128"/>
      <scheme val="minor"/>
    </font>
    <font>
      <b/>
      <sz val="10.5"/>
      <color theme="1"/>
      <name val="ＭＳ ゴシック"/>
      <family val="3"/>
      <charset val="128"/>
    </font>
    <font>
      <sz val="10.5"/>
      <color theme="1"/>
      <name val="ＭＳ 明朝"/>
      <family val="1"/>
      <charset val="128"/>
    </font>
    <font>
      <sz val="10.5"/>
      <color theme="1"/>
      <name val="Century"/>
      <family val="1"/>
    </font>
    <font>
      <sz val="16"/>
      <color theme="1"/>
      <name val="ＭＳ 明朝"/>
      <family val="1"/>
      <charset val="128"/>
    </font>
    <font>
      <sz val="8"/>
      <color theme="1"/>
      <name val="ＭＳ 明朝"/>
      <family val="1"/>
      <charset val="128"/>
    </font>
    <font>
      <sz val="8"/>
      <color theme="1"/>
      <name val="Century"/>
      <family val="1"/>
    </font>
    <font>
      <sz val="8"/>
      <color theme="1"/>
      <name val="Times New Roman"/>
      <family val="1"/>
    </font>
    <font>
      <sz val="8"/>
      <color theme="1"/>
      <name val="Yu Gothic"/>
      <family val="1"/>
      <charset val="128"/>
    </font>
    <font>
      <sz val="8"/>
      <color theme="1"/>
      <name val="ＭＳ Ｐ明朝"/>
      <family val="1"/>
      <charset val="128"/>
    </font>
    <font>
      <sz val="8"/>
      <color theme="1"/>
      <name val="Century"/>
      <family val="1"/>
      <charset val="128"/>
    </font>
    <font>
      <b/>
      <sz val="16"/>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5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double">
        <color auto="1"/>
      </right>
      <top style="double">
        <color auto="1"/>
      </top>
      <bottom style="double">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uble">
        <color auto="1"/>
      </right>
      <top style="thin">
        <color auto="1"/>
      </top>
      <bottom style="double">
        <color auto="1"/>
      </bottom>
      <diagonal/>
    </border>
    <border>
      <left style="thin">
        <color auto="1"/>
      </left>
      <right style="thin">
        <color auto="1"/>
      </right>
      <top/>
      <bottom style="thick">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style="hair">
        <color auto="1"/>
      </right>
      <top style="thick">
        <color auto="1"/>
      </top>
      <bottom style="thin">
        <color auto="1"/>
      </bottom>
      <diagonal/>
    </border>
    <border>
      <left style="hair">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hair">
        <color auto="1"/>
      </right>
      <top style="thin">
        <color auto="1"/>
      </top>
      <bottom style="thick">
        <color auto="1"/>
      </bottom>
      <diagonal/>
    </border>
    <border>
      <left style="hair">
        <color auto="1"/>
      </left>
      <right style="thin">
        <color auto="1"/>
      </right>
      <top style="thin">
        <color auto="1"/>
      </top>
      <bottom style="thick">
        <color auto="1"/>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double">
        <color auto="1"/>
      </left>
      <right style="double">
        <color auto="1"/>
      </right>
      <top style="double">
        <color auto="1"/>
      </top>
      <bottom style="double">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double">
        <color auto="1"/>
      </left>
      <right/>
      <top style="double">
        <color auto="1"/>
      </top>
      <bottom style="double">
        <color auto="1"/>
      </bottom>
      <diagonal/>
    </border>
    <border>
      <left/>
      <right style="thin">
        <color auto="1"/>
      </right>
      <top style="double">
        <color auto="1"/>
      </top>
      <bottom style="double">
        <color auto="1"/>
      </bottom>
      <diagonal/>
    </border>
    <border>
      <left style="thick">
        <color auto="1"/>
      </left>
      <right style="thin">
        <color auto="1"/>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bottom/>
      <diagonal/>
    </border>
    <border>
      <left/>
      <right style="thick">
        <color auto="1"/>
      </right>
      <top style="thin">
        <color auto="1"/>
      </top>
      <bottom style="thin">
        <color auto="1"/>
      </bottom>
      <diagonal/>
    </border>
    <border>
      <left style="thick">
        <color auto="1"/>
      </left>
      <right style="thin">
        <color auto="1"/>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right style="thick">
        <color auto="1"/>
      </right>
      <top style="thin">
        <color auto="1"/>
      </top>
      <bottom style="thick">
        <color auto="1"/>
      </bottom>
      <diagonal/>
    </border>
    <border>
      <left style="thin">
        <color auto="1"/>
      </left>
      <right style="thin">
        <color auto="1"/>
      </right>
      <top style="double">
        <color auto="1"/>
      </top>
      <bottom style="double">
        <color auto="1"/>
      </bottom>
      <diagonal/>
    </border>
    <border>
      <left style="double">
        <color auto="1"/>
      </left>
      <right/>
      <top/>
      <bottom/>
      <diagonal/>
    </border>
    <border>
      <left style="double">
        <color auto="1"/>
      </left>
      <right/>
      <top/>
      <bottom style="double">
        <color auto="1"/>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s>
  <cellStyleXfs count="2">
    <xf numFmtId="0" fontId="0" fillId="0" borderId="0">
      <alignment vertical="center"/>
    </xf>
    <xf numFmtId="0" fontId="4" fillId="0" borderId="0">
      <alignment vertical="center"/>
    </xf>
  </cellStyleXfs>
  <cellXfs count="177">
    <xf numFmtId="0" fontId="0" fillId="0" borderId="0" xfId="0">
      <alignment vertical="center"/>
    </xf>
    <xf numFmtId="0" fontId="2" fillId="0" borderId="0" xfId="0" applyFont="1">
      <alignment vertical="center"/>
    </xf>
    <xf numFmtId="49" fontId="0" fillId="0" borderId="0" xfId="0" applyNumberFormat="1">
      <alignment vertical="center"/>
    </xf>
    <xf numFmtId="176" fontId="0" fillId="0" borderId="0" xfId="0" applyNumberFormat="1">
      <alignment vertical="center"/>
    </xf>
    <xf numFmtId="177" fontId="0" fillId="0" borderId="0" xfId="0" applyNumberFormat="1">
      <alignment vertical="center"/>
    </xf>
    <xf numFmtId="0" fontId="0" fillId="0" borderId="0" xfId="0" applyAlignment="1">
      <alignment vertical="center" wrapText="1"/>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wrapText="1"/>
    </xf>
    <xf numFmtId="0" fontId="6" fillId="0" borderId="0" xfId="0" applyFont="1" applyAlignment="1">
      <alignment vertical="center" wrapText="1"/>
    </xf>
    <xf numFmtId="0" fontId="0" fillId="2" borderId="8" xfId="0" applyFill="1" applyBorder="1" applyAlignment="1" applyProtection="1">
      <alignment vertical="center" shrinkToFit="1"/>
      <protection locked="0"/>
    </xf>
    <xf numFmtId="0" fontId="0" fillId="0" borderId="8" xfId="0" applyBorder="1" applyAlignment="1">
      <alignment vertical="center" wrapText="1"/>
    </xf>
    <xf numFmtId="0" fontId="8" fillId="0" borderId="3" xfId="0" applyFont="1" applyBorder="1">
      <alignment vertical="center"/>
    </xf>
    <xf numFmtId="176" fontId="8" fillId="0" borderId="3" xfId="0" applyNumberFormat="1"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3" xfId="0" applyFont="1" applyBorder="1" applyAlignment="1">
      <alignment horizontal="left" vertical="center"/>
    </xf>
    <xf numFmtId="0" fontId="8" fillId="0" borderId="1" xfId="0" applyFont="1" applyBorder="1" applyAlignment="1">
      <alignment horizontal="left" vertical="center"/>
    </xf>
    <xf numFmtId="0" fontId="8" fillId="0" borderId="7" xfId="0" applyFont="1" applyBorder="1">
      <alignment vertical="center"/>
    </xf>
    <xf numFmtId="0" fontId="8" fillId="0" borderId="0" xfId="0" applyFont="1">
      <alignment vertical="center"/>
    </xf>
    <xf numFmtId="57" fontId="8" fillId="0" borderId="5" xfId="0" applyNumberFormat="1" applyFont="1" applyBorder="1">
      <alignment vertical="center"/>
    </xf>
    <xf numFmtId="57" fontId="8" fillId="0" borderId="3" xfId="0" applyNumberFormat="1" applyFont="1" applyBorder="1">
      <alignment vertical="center"/>
    </xf>
    <xf numFmtId="0" fontId="0" fillId="2" borderId="8" xfId="0" applyFill="1" applyBorder="1" applyAlignment="1" applyProtection="1">
      <alignment vertical="center" wrapText="1"/>
      <protection locked="0"/>
    </xf>
    <xf numFmtId="0" fontId="0" fillId="2" borderId="8" xfId="0" applyFill="1" applyBorder="1" applyAlignment="1" applyProtection="1">
      <alignment horizontal="left" vertical="center" wrapText="1"/>
      <protection locked="0"/>
    </xf>
    <xf numFmtId="0" fontId="0" fillId="2" borderId="11" xfId="0" applyFill="1" applyBorder="1" applyAlignment="1" applyProtection="1">
      <alignment vertical="center" wrapText="1"/>
      <protection locked="0"/>
    </xf>
    <xf numFmtId="49" fontId="0" fillId="0" borderId="0" xfId="0" applyNumberFormat="1" applyAlignment="1">
      <alignment vertical="center" wrapText="1"/>
    </xf>
    <xf numFmtId="176" fontId="0" fillId="0" borderId="0" xfId="0" applyNumberFormat="1" applyAlignment="1">
      <alignment vertical="center" wrapText="1"/>
    </xf>
    <xf numFmtId="177" fontId="0" fillId="0" borderId="0" xfId="0" applyNumberFormat="1" applyAlignment="1">
      <alignment vertical="center" wrapText="1"/>
    </xf>
    <xf numFmtId="0" fontId="12" fillId="0" borderId="22" xfId="0" applyFont="1" applyBorder="1">
      <alignment vertical="center"/>
    </xf>
    <xf numFmtId="0" fontId="10" fillId="0" borderId="23" xfId="0" applyFont="1" applyBorder="1" applyAlignment="1">
      <alignment horizontal="left" vertical="center"/>
    </xf>
    <xf numFmtId="0" fontId="10" fillId="0" borderId="24" xfId="0" applyFont="1" applyBorder="1" applyAlignment="1">
      <alignment horizontal="center" vertical="center"/>
    </xf>
    <xf numFmtId="176" fontId="10" fillId="0" borderId="24" xfId="0" applyNumberFormat="1" applyFont="1" applyBorder="1" applyAlignment="1">
      <alignment horizontal="center" vertical="center"/>
    </xf>
    <xf numFmtId="0" fontId="10" fillId="0" borderId="25"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justify" vertical="center"/>
    </xf>
    <xf numFmtId="176" fontId="11" fillId="0" borderId="0" xfId="0" applyNumberFormat="1" applyFont="1" applyAlignment="1">
      <alignment horizontal="justify" vertical="center"/>
    </xf>
    <xf numFmtId="0" fontId="11"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0" fillId="0" borderId="0" xfId="0" applyAlignment="1">
      <alignment horizontal="left" vertical="center"/>
    </xf>
    <xf numFmtId="178" fontId="0" fillId="0" borderId="0" xfId="0" applyNumberFormat="1">
      <alignment vertical="center"/>
    </xf>
    <xf numFmtId="0" fontId="3" fillId="0" borderId="0" xfId="0" applyFont="1">
      <alignment vertical="center"/>
    </xf>
    <xf numFmtId="0" fontId="0" fillId="0" borderId="0" xfId="0" applyAlignment="1">
      <alignment horizontal="center" vertical="center" wrapText="1"/>
    </xf>
    <xf numFmtId="0" fontId="5" fillId="0" borderId="0" xfId="1" applyFont="1" applyAlignment="1">
      <alignment vertical="center" wrapText="1"/>
    </xf>
    <xf numFmtId="0" fontId="5" fillId="0" borderId="0" xfId="1" applyFont="1" applyAlignment="1">
      <alignment horizontal="left" vertical="center" wrapText="1"/>
    </xf>
    <xf numFmtId="0" fontId="0" fillId="0" borderId="0" xfId="0" applyAlignment="1">
      <alignment horizontal="left" vertical="center" shrinkToFit="1"/>
    </xf>
    <xf numFmtId="0" fontId="0" fillId="0" borderId="18" xfId="0" applyBorder="1">
      <alignment vertical="center"/>
    </xf>
    <xf numFmtId="0" fontId="0" fillId="0" borderId="5" xfId="0" applyBorder="1">
      <alignment vertical="center"/>
    </xf>
    <xf numFmtId="0" fontId="0" fillId="0" borderId="16" xfId="0" applyBorder="1" applyAlignment="1">
      <alignment horizontal="left" vertical="center"/>
    </xf>
    <xf numFmtId="0" fontId="0" fillId="0" borderId="3" xfId="0" applyBorder="1" applyAlignment="1">
      <alignment horizontal="left" vertical="center"/>
    </xf>
    <xf numFmtId="0" fontId="0" fillId="2" borderId="16" xfId="0" applyFill="1" applyBorder="1" applyProtection="1">
      <alignment vertical="center"/>
      <protection locked="0"/>
    </xf>
    <xf numFmtId="176" fontId="0" fillId="2" borderId="16" xfId="0" applyNumberFormat="1" applyFill="1" applyBorder="1" applyProtection="1">
      <alignment vertical="center"/>
      <protection locked="0"/>
    </xf>
    <xf numFmtId="0" fontId="0" fillId="2" borderId="17" xfId="0" applyFill="1" applyBorder="1" applyProtection="1">
      <alignment vertical="center"/>
      <protection locked="0"/>
    </xf>
    <xf numFmtId="57" fontId="0" fillId="2" borderId="16" xfId="0" applyNumberFormat="1" applyFill="1" applyBorder="1" applyProtection="1">
      <alignment vertical="center"/>
      <protection locked="0"/>
    </xf>
    <xf numFmtId="0" fontId="0" fillId="2" borderId="16" xfId="0" applyFill="1" applyBorder="1" applyAlignment="1" applyProtection="1">
      <alignment horizontal="left" vertical="center"/>
      <protection locked="0"/>
    </xf>
    <xf numFmtId="0" fontId="0" fillId="2" borderId="3" xfId="0" applyFill="1" applyBorder="1" applyProtection="1">
      <alignment vertical="center"/>
      <protection locked="0"/>
    </xf>
    <xf numFmtId="176" fontId="0" fillId="2" borderId="3" xfId="0" applyNumberFormat="1" applyFill="1" applyBorder="1" applyProtection="1">
      <alignment vertical="center"/>
      <protection locked="0"/>
    </xf>
    <xf numFmtId="0" fontId="0" fillId="2" borderId="4" xfId="0" applyFill="1" applyBorder="1" applyProtection="1">
      <alignment vertical="center"/>
      <protection locked="0"/>
    </xf>
    <xf numFmtId="57" fontId="0" fillId="2" borderId="3" xfId="0" applyNumberFormat="1" applyFill="1" applyBorder="1" applyProtection="1">
      <alignment vertical="center"/>
      <protection locked="0"/>
    </xf>
    <xf numFmtId="0" fontId="0" fillId="2" borderId="3" xfId="0" applyFill="1" applyBorder="1" applyAlignment="1" applyProtection="1">
      <alignment horizontal="left" vertical="center"/>
      <protection locked="0"/>
    </xf>
    <xf numFmtId="176" fontId="5" fillId="0" borderId="0" xfId="1" applyNumberFormat="1" applyFont="1" applyAlignment="1">
      <alignment vertical="center" wrapText="1"/>
    </xf>
    <xf numFmtId="176" fontId="5" fillId="0" borderId="0" xfId="1" applyNumberFormat="1" applyFont="1" applyAlignment="1">
      <alignment horizontal="right" vertical="center" wrapText="1"/>
    </xf>
    <xf numFmtId="0" fontId="0" fillId="0" borderId="28" xfId="0" applyBorder="1" applyProtection="1">
      <alignment vertical="center"/>
      <protection locked="0"/>
    </xf>
    <xf numFmtId="0" fontId="7" fillId="0" borderId="16" xfId="0" applyFont="1" applyBorder="1">
      <alignment vertical="center"/>
    </xf>
    <xf numFmtId="0" fontId="7" fillId="0" borderId="3" xfId="0" applyFont="1" applyBorder="1">
      <alignment vertical="center"/>
    </xf>
    <xf numFmtId="0" fontId="10" fillId="0" borderId="0" xfId="0" applyFont="1" applyAlignment="1">
      <alignment horizontal="left" vertical="center" shrinkToFit="1"/>
    </xf>
    <xf numFmtId="179" fontId="10" fillId="0" borderId="0" xfId="0" applyNumberFormat="1" applyFont="1" applyAlignment="1">
      <alignment horizontal="right" vertical="center"/>
    </xf>
    <xf numFmtId="0" fontId="13" fillId="0" borderId="0" xfId="0" applyFont="1" applyAlignment="1">
      <alignment horizontal="left" vertical="center" shrinkToFit="1"/>
    </xf>
    <xf numFmtId="176" fontId="8" fillId="0" borderId="1" xfId="0" applyNumberFormat="1" applyFont="1" applyBorder="1">
      <alignment vertical="center"/>
    </xf>
    <xf numFmtId="176" fontId="8" fillId="0" borderId="6" xfId="0" applyNumberFormat="1" applyFont="1" applyBorder="1">
      <alignment vertical="center"/>
    </xf>
    <xf numFmtId="0" fontId="10" fillId="0" borderId="23" xfId="0" applyFont="1" applyBorder="1" applyAlignment="1">
      <alignment horizontal="center" vertical="center" shrinkToFit="1"/>
    </xf>
    <xf numFmtId="176" fontId="10" fillId="0" borderId="23" xfId="0" applyNumberFormat="1" applyFont="1" applyBorder="1" applyAlignment="1">
      <alignment horizontal="center" vertical="center" shrinkToFit="1"/>
    </xf>
    <xf numFmtId="0" fontId="10" fillId="0" borderId="29" xfId="0" applyFont="1" applyBorder="1" applyAlignment="1">
      <alignment horizontal="center" vertical="center" shrinkToFit="1"/>
    </xf>
    <xf numFmtId="0" fontId="3" fillId="0" borderId="33" xfId="0" applyFont="1" applyBorder="1" applyAlignment="1">
      <alignment vertical="center" wrapText="1"/>
    </xf>
    <xf numFmtId="0" fontId="6" fillId="0" borderId="2" xfId="0" applyFont="1" applyBorder="1" applyAlignment="1">
      <alignment vertical="center" wrapText="1"/>
    </xf>
    <xf numFmtId="0" fontId="8" fillId="0" borderId="16" xfId="0" applyFont="1" applyBorder="1">
      <alignment vertical="center"/>
    </xf>
    <xf numFmtId="176" fontId="8" fillId="0" borderId="16" xfId="0" applyNumberFormat="1"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16" xfId="0" applyFont="1" applyBorder="1" applyAlignment="1">
      <alignment horizontal="left" vertical="center"/>
    </xf>
    <xf numFmtId="0" fontId="8" fillId="0" borderId="36" xfId="0" applyFont="1" applyBorder="1" applyAlignment="1">
      <alignment horizontal="left" vertical="center"/>
    </xf>
    <xf numFmtId="176" fontId="8" fillId="0" borderId="36" xfId="0" applyNumberFormat="1" applyFont="1" applyBorder="1">
      <alignment vertical="center"/>
    </xf>
    <xf numFmtId="0" fontId="8" fillId="0" borderId="37" xfId="0" applyFont="1" applyBorder="1">
      <alignment vertical="center"/>
    </xf>
    <xf numFmtId="176" fontId="8" fillId="0" borderId="38" xfId="0" applyNumberFormat="1" applyFont="1" applyBorder="1">
      <alignment vertical="center"/>
    </xf>
    <xf numFmtId="176" fontId="8" fillId="0" borderId="39" xfId="0" applyNumberFormat="1" applyFont="1" applyBorder="1">
      <alignment vertical="center"/>
    </xf>
    <xf numFmtId="176" fontId="8" fillId="0" borderId="41" xfId="0" applyNumberFormat="1" applyFont="1" applyBorder="1">
      <alignment vertical="center"/>
    </xf>
    <xf numFmtId="0" fontId="8" fillId="0" borderId="19" xfId="0" applyFont="1" applyBorder="1">
      <alignment vertical="center"/>
    </xf>
    <xf numFmtId="176" fontId="8" fillId="0" borderId="19" xfId="0" applyNumberFormat="1"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19" xfId="0" applyFont="1" applyBorder="1" applyAlignment="1">
      <alignment horizontal="left" vertical="center"/>
    </xf>
    <xf numFmtId="0" fontId="8" fillId="0" borderId="43" xfId="0" applyFont="1" applyBorder="1" applyAlignment="1">
      <alignment horizontal="left" vertical="center"/>
    </xf>
    <xf numFmtId="176" fontId="8" fillId="0" borderId="43" xfId="0" applyNumberFormat="1" applyFont="1" applyBorder="1">
      <alignment vertical="center"/>
    </xf>
    <xf numFmtId="0" fontId="8" fillId="0" borderId="44" xfId="0" applyFont="1" applyBorder="1">
      <alignment vertical="center"/>
    </xf>
    <xf numFmtId="176" fontId="8" fillId="0" borderId="45" xfId="0" applyNumberFormat="1" applyFont="1" applyBorder="1">
      <alignment vertical="center"/>
    </xf>
    <xf numFmtId="176" fontId="8" fillId="0" borderId="46" xfId="0" applyNumberFormat="1" applyFont="1" applyBorder="1">
      <alignment vertical="center"/>
    </xf>
    <xf numFmtId="0" fontId="0" fillId="0" borderId="16" xfId="0" applyBorder="1">
      <alignment vertical="center"/>
    </xf>
    <xf numFmtId="176" fontId="0" fillId="0" borderId="16" xfId="0" applyNumberFormat="1" applyBorder="1">
      <alignment vertical="center"/>
    </xf>
    <xf numFmtId="0" fontId="0" fillId="0" borderId="3" xfId="0" applyBorder="1">
      <alignment vertical="center"/>
    </xf>
    <xf numFmtId="176" fontId="0" fillId="0" borderId="3" xfId="0" applyNumberFormat="1" applyBorder="1">
      <alignment vertical="center"/>
    </xf>
    <xf numFmtId="0" fontId="3" fillId="0" borderId="48" xfId="0" applyFont="1" applyBorder="1" applyAlignment="1">
      <alignment horizontal="left" wrapText="1"/>
    </xf>
    <xf numFmtId="0" fontId="0" fillId="0" borderId="49" xfId="0" applyBorder="1" applyAlignment="1">
      <alignment vertical="center" wrapText="1"/>
    </xf>
    <xf numFmtId="0" fontId="3" fillId="0" borderId="47" xfId="0" applyFont="1" applyBorder="1" applyAlignment="1">
      <alignment vertical="center" wrapText="1"/>
    </xf>
    <xf numFmtId="0" fontId="3" fillId="0" borderId="47" xfId="0" applyFont="1" applyBorder="1" applyAlignment="1">
      <alignment horizontal="left" vertical="center" wrapText="1"/>
    </xf>
    <xf numFmtId="0" fontId="0" fillId="0" borderId="22" xfId="0" applyBorder="1" applyAlignment="1">
      <alignment vertical="center" shrinkToFit="1"/>
    </xf>
    <xf numFmtId="176" fontId="0" fillId="0" borderId="50" xfId="0" applyNumberFormat="1" applyBorder="1">
      <alignment vertical="center"/>
    </xf>
    <xf numFmtId="176" fontId="0" fillId="0" borderId="32" xfId="0" applyNumberFormat="1" applyBorder="1">
      <alignment vertical="center"/>
    </xf>
    <xf numFmtId="0" fontId="6" fillId="0" borderId="19" xfId="0" applyFont="1" applyBorder="1" applyAlignment="1">
      <alignment vertical="center" wrapText="1"/>
    </xf>
    <xf numFmtId="0" fontId="6" fillId="0" borderId="19" xfId="0" applyFont="1" applyBorder="1" applyAlignment="1">
      <alignment horizontal="center" vertical="center" wrapText="1"/>
    </xf>
    <xf numFmtId="176" fontId="0" fillId="0" borderId="51" xfId="0" applyNumberFormat="1" applyBorder="1">
      <alignment vertical="center"/>
    </xf>
    <xf numFmtId="0" fontId="0" fillId="0" borderId="0" xfId="0" applyAlignment="1">
      <alignment vertical="center" shrinkToFit="1"/>
    </xf>
    <xf numFmtId="176" fontId="0" fillId="0" borderId="52" xfId="0" applyNumberFormat="1" applyBorder="1">
      <alignment vertical="center"/>
    </xf>
    <xf numFmtId="0" fontId="11" fillId="0" borderId="26" xfId="0" applyFont="1" applyBorder="1" applyAlignment="1" applyProtection="1">
      <alignment horizontal="justify" vertical="center"/>
      <protection locked="0"/>
    </xf>
    <xf numFmtId="0" fontId="11" fillId="0" borderId="27" xfId="0" applyFont="1" applyBorder="1" applyAlignment="1" applyProtection="1">
      <alignment horizontal="justify" vertical="center"/>
      <protection locked="0"/>
    </xf>
    <xf numFmtId="57" fontId="11" fillId="0" borderId="26" xfId="0" applyNumberFormat="1" applyFont="1" applyBorder="1" applyAlignment="1" applyProtection="1">
      <alignment horizontal="justify" vertical="center"/>
      <protection locked="0"/>
    </xf>
    <xf numFmtId="0" fontId="0" fillId="0" borderId="33" xfId="0" applyBorder="1" applyAlignment="1">
      <alignment vertical="center" wrapText="1"/>
    </xf>
    <xf numFmtId="0" fontId="0" fillId="0" borderId="34" xfId="0"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7" fillId="0" borderId="35"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2" xfId="0" applyFont="1" applyBorder="1" applyAlignment="1">
      <alignment horizontal="center" vertical="center" wrapText="1"/>
    </xf>
    <xf numFmtId="176" fontId="8" fillId="0" borderId="15" xfId="0" applyNumberFormat="1" applyFont="1" applyBorder="1" applyAlignment="1">
      <alignment horizontal="center" vertical="center"/>
    </xf>
    <xf numFmtId="176" fontId="8" fillId="0" borderId="10" xfId="0" applyNumberFormat="1" applyFont="1" applyBorder="1" applyAlignment="1">
      <alignment horizontal="center" vertical="center"/>
    </xf>
    <xf numFmtId="176" fontId="8" fillId="0" borderId="12" xfId="0" applyNumberFormat="1"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176" fontId="0" fillId="2" borderId="15" xfId="0" applyNumberFormat="1" applyFill="1" applyBorder="1" applyAlignment="1" applyProtection="1">
      <alignment horizontal="center" vertical="center"/>
      <protection locked="0"/>
    </xf>
    <xf numFmtId="176" fontId="0" fillId="2" borderId="10" xfId="0" applyNumberFormat="1" applyFill="1" applyBorder="1" applyAlignment="1" applyProtection="1">
      <alignment horizontal="center" vertical="center"/>
      <protection locked="0"/>
    </xf>
    <xf numFmtId="176" fontId="0" fillId="2" borderId="9" xfId="0" applyNumberForma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9" fillId="0" borderId="0" xfId="0" applyFont="1" applyAlignment="1">
      <alignment horizontal="center" vertical="center"/>
    </xf>
    <xf numFmtId="0" fontId="9" fillId="0" borderId="0" xfId="0" applyFont="1" applyAlignment="1">
      <alignment horizontal="left" vertical="center"/>
    </xf>
    <xf numFmtId="178" fontId="12" fillId="0" borderId="22" xfId="0" applyNumberFormat="1" applyFont="1" applyBorder="1" applyAlignment="1">
      <alignment horizontal="right" vertical="center"/>
    </xf>
    <xf numFmtId="0" fontId="0" fillId="0" borderId="23" xfId="0" applyBorder="1" applyAlignment="1">
      <alignment horizontal="center" vertical="center" shrinkToFit="1"/>
    </xf>
    <xf numFmtId="176" fontId="0" fillId="0" borderId="23" xfId="0" applyNumberFormat="1" applyBorder="1" applyAlignment="1">
      <alignment horizontal="center" vertical="center" shrinkToFit="1"/>
    </xf>
    <xf numFmtId="0" fontId="0" fillId="0" borderId="26" xfId="0" applyBorder="1" applyAlignment="1">
      <alignment horizontal="center" vertical="center"/>
    </xf>
    <xf numFmtId="0" fontId="0" fillId="0" borderId="27" xfId="0" applyBorder="1" applyAlignment="1">
      <alignment horizontal="center" vertical="center"/>
    </xf>
    <xf numFmtId="0" fontId="18" fillId="0" borderId="0" xfId="0" applyFont="1" applyAlignment="1">
      <alignment horizontal="left" vertical="center" shrinkToFit="1"/>
    </xf>
    <xf numFmtId="0" fontId="14" fillId="0" borderId="0" xfId="0" applyFont="1" applyAlignment="1">
      <alignment horizontal="left" vertical="center" shrinkToFit="1"/>
    </xf>
    <xf numFmtId="0" fontId="13" fillId="0" borderId="0" xfId="0" applyFont="1" applyAlignment="1">
      <alignment horizontal="left" vertical="center" shrinkToFit="1"/>
    </xf>
    <xf numFmtId="0" fontId="10" fillId="0" borderId="0" xfId="0" applyFont="1" applyAlignment="1">
      <alignment horizontal="left" vertical="center" shrinkToFit="1"/>
    </xf>
    <xf numFmtId="179" fontId="10" fillId="0" borderId="0" xfId="0" applyNumberFormat="1" applyFont="1" applyAlignment="1">
      <alignment horizontal="right" vertical="center"/>
    </xf>
    <xf numFmtId="0" fontId="10" fillId="0" borderId="0" xfId="0" applyFont="1" applyAlignment="1">
      <alignment horizontal="right" vertical="center"/>
    </xf>
    <xf numFmtId="0" fontId="10" fillId="0" borderId="0" xfId="0" applyFont="1" applyAlignment="1">
      <alignment horizontal="left" vertical="center" wrapText="1"/>
    </xf>
    <xf numFmtId="0" fontId="16" fillId="0" borderId="0" xfId="0" applyFont="1" applyAlignment="1">
      <alignment horizontal="left" vertical="center" shrinkToFit="1"/>
    </xf>
    <xf numFmtId="0" fontId="17" fillId="0" borderId="0" xfId="0" applyFont="1" applyAlignment="1">
      <alignment horizontal="left" vertical="center" shrinkToFit="1"/>
    </xf>
    <xf numFmtId="0" fontId="0" fillId="0" borderId="29" xfId="0" applyBorder="1" applyAlignment="1">
      <alignment horizontal="left" vertical="center" shrinkToFit="1"/>
    </xf>
    <xf numFmtId="0" fontId="0" fillId="0" borderId="30" xfId="0" applyBorder="1" applyAlignment="1">
      <alignment horizontal="left" vertical="center" shrinkToFit="1"/>
    </xf>
    <xf numFmtId="0" fontId="0" fillId="0" borderId="31" xfId="0" applyBorder="1" applyAlignment="1">
      <alignment horizontal="left"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12" fillId="0" borderId="0" xfId="0" applyFont="1" applyAlignment="1">
      <alignment horizontal="left" vertical="center"/>
    </xf>
    <xf numFmtId="178" fontId="12" fillId="0" borderId="22" xfId="0" applyNumberFormat="1" applyFont="1" applyBorder="1" applyAlignment="1" applyProtection="1">
      <alignment horizontal="right" vertical="center"/>
      <protection locked="0"/>
    </xf>
    <xf numFmtId="0" fontId="12" fillId="0" borderId="22" xfId="0" applyFont="1" applyBorder="1" applyAlignment="1">
      <alignment horizontal="left" vertical="center"/>
    </xf>
    <xf numFmtId="0" fontId="11" fillId="0" borderId="23" xfId="0" applyFont="1" applyBorder="1" applyAlignment="1" applyProtection="1">
      <alignment horizontal="center" vertical="center"/>
      <protection locked="0"/>
    </xf>
    <xf numFmtId="176" fontId="11" fillId="0" borderId="23" xfId="0" applyNumberFormat="1"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179" fontId="10" fillId="0" borderId="0" xfId="0" applyNumberFormat="1" applyFont="1" applyAlignment="1" applyProtection="1">
      <alignment horizontal="right" vertical="center"/>
      <protection locked="0"/>
    </xf>
    <xf numFmtId="0" fontId="10" fillId="0" borderId="0" xfId="0" applyFont="1" applyAlignment="1" applyProtection="1">
      <alignment horizontal="left" vertical="center" wrapText="1"/>
      <protection locked="0"/>
    </xf>
    <xf numFmtId="0" fontId="16" fillId="0" borderId="0" xfId="0" applyFont="1" applyAlignment="1">
      <alignment horizontal="left" vertical="center" indent="1" shrinkToFit="1"/>
    </xf>
    <xf numFmtId="0" fontId="14" fillId="0" borderId="0" xfId="0" applyFont="1" applyAlignment="1">
      <alignment horizontal="left" vertical="center" indent="1" shrinkToFit="1"/>
    </xf>
    <xf numFmtId="0" fontId="13" fillId="0" borderId="0" xfId="0" applyFont="1" applyAlignment="1">
      <alignment horizontal="left" vertical="center" indent="1" shrinkToFit="1"/>
    </xf>
    <xf numFmtId="0" fontId="17" fillId="0" borderId="0" xfId="0" applyFont="1" applyAlignment="1">
      <alignment horizontal="left" vertical="center" indent="1" shrinkToFit="1"/>
    </xf>
  </cellXfs>
  <cellStyles count="2">
    <cellStyle name="標準" xfId="0" builtinId="0"/>
    <cellStyle name="標準 4" xfId="1" xr:uid="{B5244D40-CE39-4CD2-A40B-EB88BD79F5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545726</xdr:colOff>
      <xdr:row>1</xdr:row>
      <xdr:rowOff>201706</xdr:rowOff>
    </xdr:from>
    <xdr:to>
      <xdr:col>14</xdr:col>
      <xdr:colOff>582704</xdr:colOff>
      <xdr:row>5</xdr:row>
      <xdr:rowOff>78442</xdr:rowOff>
    </xdr:to>
    <xdr:sp macro="" textlink="">
      <xdr:nvSpPr>
        <xdr:cNvPr id="2" name="テキスト ボックス 1">
          <a:extLst>
            <a:ext uri="{FF2B5EF4-FFF2-40B4-BE49-F238E27FC236}">
              <a16:creationId xmlns:a16="http://schemas.microsoft.com/office/drawing/2014/main" id="{966D98D6-5FCA-424B-BEC8-8FEEBC4A059C}"/>
            </a:ext>
          </a:extLst>
        </xdr:cNvPr>
        <xdr:cNvSpPr txBox="1"/>
      </xdr:nvSpPr>
      <xdr:spPr>
        <a:xfrm>
          <a:off x="7325285" y="381000"/>
          <a:ext cx="4956360" cy="896471"/>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各異動種別の発令された日</a:t>
          </a:r>
          <a:endParaRPr kumimoji="1" lang="en-US" altLang="ja-JP" sz="1100"/>
        </a:p>
        <a:p>
          <a:r>
            <a:rPr kumimoji="1" lang="en-US" altLang="ja-JP" sz="1100"/>
            <a:t>1</a:t>
          </a:r>
          <a:r>
            <a:rPr kumimoji="1" lang="ja-JP" altLang="en-US" sz="1100"/>
            <a:t>　休職、育児休業等の開始：開始日</a:t>
          </a:r>
          <a:endParaRPr kumimoji="1" lang="en-US" altLang="ja-JP" sz="1100"/>
        </a:p>
        <a:p>
          <a:r>
            <a:rPr kumimoji="1" lang="en-US" altLang="ja-JP" sz="1100"/>
            <a:t>2</a:t>
          </a:r>
          <a:r>
            <a:rPr kumimoji="1" lang="ja-JP" altLang="en-US" sz="1100"/>
            <a:t>　休職、育児休業等からの復職：復職日（期間の最終日ではない）</a:t>
          </a:r>
          <a:endParaRPr kumimoji="1" lang="en-US" altLang="ja-JP" sz="1100"/>
        </a:p>
      </xdr:txBody>
    </xdr:sp>
    <xdr:clientData/>
  </xdr:twoCellAnchor>
  <xdr:twoCellAnchor>
    <xdr:from>
      <xdr:col>16</xdr:col>
      <xdr:colOff>257737</xdr:colOff>
      <xdr:row>1</xdr:row>
      <xdr:rowOff>67235</xdr:rowOff>
    </xdr:from>
    <xdr:to>
      <xdr:col>21</xdr:col>
      <xdr:colOff>381001</xdr:colOff>
      <xdr:row>5</xdr:row>
      <xdr:rowOff>44823</xdr:rowOff>
    </xdr:to>
    <xdr:sp macro="" textlink="">
      <xdr:nvSpPr>
        <xdr:cNvPr id="7" name="テキスト ボックス 6">
          <a:extLst>
            <a:ext uri="{FF2B5EF4-FFF2-40B4-BE49-F238E27FC236}">
              <a16:creationId xmlns:a16="http://schemas.microsoft.com/office/drawing/2014/main" id="{967C55A3-071F-43BC-8934-B470440F7C40}"/>
            </a:ext>
          </a:extLst>
        </xdr:cNvPr>
        <xdr:cNvSpPr txBox="1"/>
      </xdr:nvSpPr>
      <xdr:spPr>
        <a:xfrm>
          <a:off x="13547913" y="246529"/>
          <a:ext cx="4168588" cy="997323"/>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・今回の報告期間の開始日～終了日</a:t>
          </a:r>
          <a:endParaRPr kumimoji="1" lang="en-US" altLang="ja-JP" sz="1100"/>
        </a:p>
        <a:p>
          <a:r>
            <a:rPr kumimoji="1" lang="en-US" altLang="ja-JP" sz="1100"/>
            <a:t>※</a:t>
          </a:r>
          <a:r>
            <a:rPr kumimoji="1" lang="ja-JP" altLang="en-US" sz="1100"/>
            <a:t>期間延長の場合は「延長された期間のみを入力」</a:t>
          </a:r>
          <a:endParaRPr kumimoji="1" lang="en-US" altLang="ja-JP" sz="1100"/>
        </a:p>
        <a:p>
          <a:r>
            <a:rPr kumimoji="1" lang="en-US" altLang="ja-JP" sz="1100"/>
            <a:t>※</a:t>
          </a:r>
          <a:r>
            <a:rPr kumimoji="1" lang="ja-JP" altLang="en-US" sz="1100"/>
            <a:t>期間短縮の場合は「短縮される前に発令された期間」</a:t>
          </a:r>
          <a:endParaRPr kumimoji="1" lang="en-US" altLang="ja-JP" sz="1100"/>
        </a:p>
      </xdr:txBody>
    </xdr:sp>
    <xdr:clientData/>
  </xdr:twoCellAnchor>
  <xdr:twoCellAnchor>
    <xdr:from>
      <xdr:col>22</xdr:col>
      <xdr:colOff>245967</xdr:colOff>
      <xdr:row>1</xdr:row>
      <xdr:rowOff>108697</xdr:rowOff>
    </xdr:from>
    <xdr:to>
      <xdr:col>27</xdr:col>
      <xdr:colOff>649939</xdr:colOff>
      <xdr:row>5</xdr:row>
      <xdr:rowOff>0</xdr:rowOff>
    </xdr:to>
    <xdr:sp macro="" textlink="">
      <xdr:nvSpPr>
        <xdr:cNvPr id="8" name="テキスト ボックス 7">
          <a:extLst>
            <a:ext uri="{FF2B5EF4-FFF2-40B4-BE49-F238E27FC236}">
              <a16:creationId xmlns:a16="http://schemas.microsoft.com/office/drawing/2014/main" id="{381FFAB6-A785-4347-B936-672A446463B6}"/>
            </a:ext>
          </a:extLst>
        </xdr:cNvPr>
        <xdr:cNvSpPr txBox="1"/>
      </xdr:nvSpPr>
      <xdr:spPr>
        <a:xfrm>
          <a:off x="17368555" y="287991"/>
          <a:ext cx="3586443" cy="911038"/>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・最初の期間開始日～今回の延長開始日前日を入力</a:t>
          </a:r>
          <a:endParaRPr kumimoji="1" lang="en-US" altLang="ja-JP" sz="1100"/>
        </a:p>
        <a:p>
          <a:r>
            <a:rPr kumimoji="1" lang="en-US" altLang="ja-JP" sz="1100"/>
            <a:t>※</a:t>
          </a:r>
          <a:r>
            <a:rPr kumimoji="1" lang="ja-JP" altLang="en-US" sz="1100"/>
            <a:t>複数回延長している場合も、「最初の期間の開始日～今回の延長期間の開始日前日」までを入力</a:t>
          </a:r>
          <a:endParaRPr kumimoji="1" lang="en-US" altLang="ja-JP" sz="1100"/>
        </a:p>
      </xdr:txBody>
    </xdr:sp>
    <xdr:clientData/>
  </xdr:twoCellAnchor>
  <xdr:twoCellAnchor>
    <xdr:from>
      <xdr:col>9</xdr:col>
      <xdr:colOff>453838</xdr:colOff>
      <xdr:row>3</xdr:row>
      <xdr:rowOff>112060</xdr:rowOff>
    </xdr:from>
    <xdr:to>
      <xdr:col>9</xdr:col>
      <xdr:colOff>545726</xdr:colOff>
      <xdr:row>6</xdr:row>
      <xdr:rowOff>168089</xdr:rowOff>
    </xdr:to>
    <xdr:cxnSp macro="">
      <xdr:nvCxnSpPr>
        <xdr:cNvPr id="9" name="直線矢印コネクタ 8">
          <a:extLst>
            <a:ext uri="{FF2B5EF4-FFF2-40B4-BE49-F238E27FC236}">
              <a16:creationId xmlns:a16="http://schemas.microsoft.com/office/drawing/2014/main" id="{D3D3614A-2852-40E6-844E-1374BEB7065B}"/>
            </a:ext>
          </a:extLst>
        </xdr:cNvPr>
        <xdr:cNvCxnSpPr>
          <a:cxnSpLocks/>
          <a:stCxn id="2" idx="1"/>
          <a:endCxn id="80" idx="0"/>
        </xdr:cNvCxnSpPr>
      </xdr:nvCxnSpPr>
      <xdr:spPr>
        <a:xfrm flipH="1">
          <a:off x="7233397" y="829236"/>
          <a:ext cx="91888" cy="66114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179295</xdr:colOff>
      <xdr:row>5</xdr:row>
      <xdr:rowOff>44823</xdr:rowOff>
    </xdr:from>
    <xdr:to>
      <xdr:col>19</xdr:col>
      <xdr:colOff>128868</xdr:colOff>
      <xdr:row>6</xdr:row>
      <xdr:rowOff>369794</xdr:rowOff>
    </xdr:to>
    <xdr:cxnSp macro="">
      <xdr:nvCxnSpPr>
        <xdr:cNvPr id="15" name="直線矢印コネクタ 14">
          <a:extLst>
            <a:ext uri="{FF2B5EF4-FFF2-40B4-BE49-F238E27FC236}">
              <a16:creationId xmlns:a16="http://schemas.microsoft.com/office/drawing/2014/main" id="{C5054920-A59B-484D-A74C-C7E8455325F4}"/>
            </a:ext>
          </a:extLst>
        </xdr:cNvPr>
        <xdr:cNvCxnSpPr>
          <a:cxnSpLocks/>
          <a:stCxn id="7" idx="2"/>
          <a:endCxn id="102" idx="0"/>
        </xdr:cNvCxnSpPr>
      </xdr:nvCxnSpPr>
      <xdr:spPr>
        <a:xfrm>
          <a:off x="15632207" y="1243852"/>
          <a:ext cx="756396" cy="448236"/>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134471</xdr:colOff>
      <xdr:row>3</xdr:row>
      <xdr:rowOff>26334</xdr:rowOff>
    </xdr:from>
    <xdr:to>
      <xdr:col>22</xdr:col>
      <xdr:colOff>245967</xdr:colOff>
      <xdr:row>7</xdr:row>
      <xdr:rowOff>56030</xdr:rowOff>
    </xdr:to>
    <xdr:cxnSp macro="">
      <xdr:nvCxnSpPr>
        <xdr:cNvPr id="16" name="直線矢印コネクタ 15">
          <a:extLst>
            <a:ext uri="{FF2B5EF4-FFF2-40B4-BE49-F238E27FC236}">
              <a16:creationId xmlns:a16="http://schemas.microsoft.com/office/drawing/2014/main" id="{D94C0F22-439A-46C2-B001-815F446C5086}"/>
            </a:ext>
          </a:extLst>
        </xdr:cNvPr>
        <xdr:cNvCxnSpPr>
          <a:cxnSpLocks/>
          <a:stCxn id="8" idx="1"/>
          <a:endCxn id="104" idx="0"/>
        </xdr:cNvCxnSpPr>
      </xdr:nvCxnSpPr>
      <xdr:spPr>
        <a:xfrm flipH="1">
          <a:off x="17257059" y="743510"/>
          <a:ext cx="111496" cy="108304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593350</xdr:colOff>
      <xdr:row>1</xdr:row>
      <xdr:rowOff>79001</xdr:rowOff>
    </xdr:from>
    <xdr:to>
      <xdr:col>9</xdr:col>
      <xdr:colOff>486894</xdr:colOff>
      <xdr:row>3</xdr:row>
      <xdr:rowOff>196663</xdr:rowOff>
    </xdr:to>
    <xdr:sp macro="" textlink="">
      <xdr:nvSpPr>
        <xdr:cNvPr id="17" name="テキスト ボックス 16">
          <a:extLst>
            <a:ext uri="{FF2B5EF4-FFF2-40B4-BE49-F238E27FC236}">
              <a16:creationId xmlns:a16="http://schemas.microsoft.com/office/drawing/2014/main" id="{DE676067-753D-4B4C-88BE-556F5EB2852E}"/>
            </a:ext>
          </a:extLst>
        </xdr:cNvPr>
        <xdr:cNvSpPr txBox="1"/>
      </xdr:nvSpPr>
      <xdr:spPr>
        <a:xfrm>
          <a:off x="5479115" y="258295"/>
          <a:ext cx="1787338" cy="65554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職員番号変更、氏名変更の場合、変更前の内容</a:t>
          </a:r>
          <a:endParaRPr kumimoji="1" lang="en-US" altLang="ja-JP" sz="1100"/>
        </a:p>
      </xdr:txBody>
    </xdr:sp>
    <xdr:clientData/>
  </xdr:twoCellAnchor>
  <xdr:twoCellAnchor>
    <xdr:from>
      <xdr:col>7</xdr:col>
      <xdr:colOff>560294</xdr:colOff>
      <xdr:row>3</xdr:row>
      <xdr:rowOff>196663</xdr:rowOff>
    </xdr:from>
    <xdr:to>
      <xdr:col>8</xdr:col>
      <xdr:colOff>175931</xdr:colOff>
      <xdr:row>6</xdr:row>
      <xdr:rowOff>0</xdr:rowOff>
    </xdr:to>
    <xdr:cxnSp macro="">
      <xdr:nvCxnSpPr>
        <xdr:cNvPr id="18" name="直線矢印コネクタ 17">
          <a:extLst>
            <a:ext uri="{FF2B5EF4-FFF2-40B4-BE49-F238E27FC236}">
              <a16:creationId xmlns:a16="http://schemas.microsoft.com/office/drawing/2014/main" id="{67FA360A-FEDD-4B9A-93E3-3BFA603CBCCB}"/>
            </a:ext>
          </a:extLst>
        </xdr:cNvPr>
        <xdr:cNvCxnSpPr>
          <a:cxnSpLocks/>
          <a:stCxn id="17" idx="2"/>
          <a:endCxn id="77" idx="0"/>
        </xdr:cNvCxnSpPr>
      </xdr:nvCxnSpPr>
      <xdr:spPr>
        <a:xfrm flipH="1">
          <a:off x="6174441" y="913839"/>
          <a:ext cx="198343" cy="40845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409015</xdr:colOff>
      <xdr:row>3</xdr:row>
      <xdr:rowOff>196663</xdr:rowOff>
    </xdr:from>
    <xdr:to>
      <xdr:col>8</xdr:col>
      <xdr:colOff>175931</xdr:colOff>
      <xdr:row>6</xdr:row>
      <xdr:rowOff>280146</xdr:rowOff>
    </xdr:to>
    <xdr:cxnSp macro="">
      <xdr:nvCxnSpPr>
        <xdr:cNvPr id="21" name="直線矢印コネクタ 20">
          <a:extLst>
            <a:ext uri="{FF2B5EF4-FFF2-40B4-BE49-F238E27FC236}">
              <a16:creationId xmlns:a16="http://schemas.microsoft.com/office/drawing/2014/main" id="{2A508DD4-50F7-40D9-9192-19F42DACB873}"/>
            </a:ext>
          </a:extLst>
        </xdr:cNvPr>
        <xdr:cNvCxnSpPr>
          <a:cxnSpLocks/>
          <a:stCxn id="17" idx="2"/>
          <a:endCxn id="76" idx="0"/>
        </xdr:cNvCxnSpPr>
      </xdr:nvCxnSpPr>
      <xdr:spPr>
        <a:xfrm flipH="1">
          <a:off x="5294780" y="913839"/>
          <a:ext cx="1078004" cy="688601"/>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44824</xdr:colOff>
      <xdr:row>18</xdr:row>
      <xdr:rowOff>175933</xdr:rowOff>
    </xdr:from>
    <xdr:to>
      <xdr:col>2</xdr:col>
      <xdr:colOff>1479175</xdr:colOff>
      <xdr:row>22</xdr:row>
      <xdr:rowOff>67235</xdr:rowOff>
    </xdr:to>
    <xdr:sp macro="" textlink="">
      <xdr:nvSpPr>
        <xdr:cNvPr id="22" name="テキスト ボックス 21">
          <a:extLst>
            <a:ext uri="{FF2B5EF4-FFF2-40B4-BE49-F238E27FC236}">
              <a16:creationId xmlns:a16="http://schemas.microsoft.com/office/drawing/2014/main" id="{98009C4B-4DEF-419C-B864-C4227FFF68FF}"/>
            </a:ext>
          </a:extLst>
        </xdr:cNvPr>
        <xdr:cNvSpPr txBox="1"/>
      </xdr:nvSpPr>
      <xdr:spPr>
        <a:xfrm>
          <a:off x="44824" y="5106521"/>
          <a:ext cx="3339351" cy="1280832"/>
        </a:xfrm>
        <a:prstGeom prst="rect">
          <a:avLst/>
        </a:prstGeom>
        <a:solidFill>
          <a:srgbClr val="FF00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　ひとつの入力シートには最大</a:t>
          </a:r>
          <a:r>
            <a:rPr kumimoji="1" lang="en-US" altLang="ja-JP" sz="1100"/>
            <a:t>8</a:t>
          </a:r>
          <a:r>
            <a:rPr kumimoji="1" lang="ja-JP" altLang="en-US" sz="1100"/>
            <a:t>件</a:t>
          </a:r>
        </a:p>
        <a:p>
          <a:r>
            <a:rPr kumimoji="1" lang="ja-JP" altLang="en-US" sz="1100"/>
            <a:t>　　</a:t>
          </a:r>
          <a:r>
            <a:rPr kumimoji="1" lang="en-US" altLang="ja-JP" sz="1100"/>
            <a:t>8</a:t>
          </a:r>
          <a:r>
            <a:rPr kumimoji="1" lang="ja-JP" altLang="en-US" sz="1100"/>
            <a:t>件以上の報告がある場合は、新たな入力シー</a:t>
          </a:r>
          <a:endParaRPr kumimoji="1" lang="en-US" altLang="ja-JP" sz="1100"/>
        </a:p>
        <a:p>
          <a:r>
            <a:rPr kumimoji="1" lang="ja-JP" altLang="en-US" sz="1100"/>
            <a:t>　トに入力すること（別エクセルで作成）</a:t>
          </a:r>
          <a:endParaRPr kumimoji="1" lang="en-US" altLang="ja-JP" sz="1100"/>
        </a:p>
        <a:p>
          <a:r>
            <a:rPr kumimoji="1" lang="ja-JP" altLang="en-US" sz="1100"/>
            <a:t>②　作成日ごとに作成すること</a:t>
          </a:r>
          <a:endParaRPr kumimoji="1" lang="en-US" altLang="ja-JP" sz="1100"/>
        </a:p>
        <a:p>
          <a:endParaRPr kumimoji="1" lang="en-US" altLang="ja-JP" sz="1100"/>
        </a:p>
        <a:p>
          <a:endParaRPr kumimoji="1" lang="en-US" altLang="ja-JP" sz="1100"/>
        </a:p>
      </xdr:txBody>
    </xdr:sp>
    <xdr:clientData/>
  </xdr:twoCellAnchor>
  <xdr:twoCellAnchor>
    <xdr:from>
      <xdr:col>2</xdr:col>
      <xdr:colOff>1378324</xdr:colOff>
      <xdr:row>15</xdr:row>
      <xdr:rowOff>235324</xdr:rowOff>
    </xdr:from>
    <xdr:to>
      <xdr:col>3</xdr:col>
      <xdr:colOff>11206</xdr:colOff>
      <xdr:row>23</xdr:row>
      <xdr:rowOff>302559</xdr:rowOff>
    </xdr:to>
    <xdr:sp macro="" textlink="">
      <xdr:nvSpPr>
        <xdr:cNvPr id="26" name="左中かっこ 25">
          <a:extLst>
            <a:ext uri="{FF2B5EF4-FFF2-40B4-BE49-F238E27FC236}">
              <a16:creationId xmlns:a16="http://schemas.microsoft.com/office/drawing/2014/main" id="{4C1000F2-4B9C-0DEA-098C-401ED79B36E8}"/>
            </a:ext>
          </a:extLst>
        </xdr:cNvPr>
        <xdr:cNvSpPr/>
      </xdr:nvSpPr>
      <xdr:spPr>
        <a:xfrm>
          <a:off x="3283324" y="4045324"/>
          <a:ext cx="448235" cy="2756647"/>
        </a:xfrm>
        <a:prstGeom prst="lef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1176618</xdr:colOff>
      <xdr:row>12</xdr:row>
      <xdr:rowOff>212912</xdr:rowOff>
    </xdr:from>
    <xdr:to>
      <xdr:col>16</xdr:col>
      <xdr:colOff>22412</xdr:colOff>
      <xdr:row>13</xdr:row>
      <xdr:rowOff>224118</xdr:rowOff>
    </xdr:to>
    <xdr:sp macro="" textlink="">
      <xdr:nvSpPr>
        <xdr:cNvPr id="29" name="テキスト ボックス 28">
          <a:extLst>
            <a:ext uri="{FF2B5EF4-FFF2-40B4-BE49-F238E27FC236}">
              <a16:creationId xmlns:a16="http://schemas.microsoft.com/office/drawing/2014/main" id="{EB3508DE-6688-4D29-A666-87520182AEA9}"/>
            </a:ext>
          </a:extLst>
        </xdr:cNvPr>
        <xdr:cNvSpPr txBox="1"/>
      </xdr:nvSpPr>
      <xdr:spPr>
        <a:xfrm>
          <a:off x="11205883" y="3473824"/>
          <a:ext cx="1882588" cy="25773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何の期間からの復職かを記入</a:t>
          </a:r>
          <a:endParaRPr kumimoji="1" lang="en-US" altLang="ja-JP" sz="1100"/>
        </a:p>
      </xdr:txBody>
    </xdr:sp>
    <xdr:clientData/>
  </xdr:twoCellAnchor>
  <xdr:twoCellAnchor>
    <xdr:from>
      <xdr:col>11</xdr:col>
      <xdr:colOff>420853</xdr:colOff>
      <xdr:row>13</xdr:row>
      <xdr:rowOff>95251</xdr:rowOff>
    </xdr:from>
    <xdr:to>
      <xdr:col>13</xdr:col>
      <xdr:colOff>1176618</xdr:colOff>
      <xdr:row>14</xdr:row>
      <xdr:rowOff>35896</xdr:rowOff>
    </xdr:to>
    <xdr:cxnSp macro="">
      <xdr:nvCxnSpPr>
        <xdr:cNvPr id="33" name="直線矢印コネクタ 32">
          <a:extLst>
            <a:ext uri="{FF2B5EF4-FFF2-40B4-BE49-F238E27FC236}">
              <a16:creationId xmlns:a16="http://schemas.microsoft.com/office/drawing/2014/main" id="{C8C74849-399D-4924-8680-69883C2A3FF8}"/>
            </a:ext>
          </a:extLst>
        </xdr:cNvPr>
        <xdr:cNvCxnSpPr>
          <a:cxnSpLocks/>
          <a:stCxn id="29" idx="1"/>
          <a:endCxn id="91" idx="7"/>
        </xdr:cNvCxnSpPr>
      </xdr:nvCxnSpPr>
      <xdr:spPr>
        <a:xfrm flipH="1">
          <a:off x="8477882" y="3602692"/>
          <a:ext cx="2728001" cy="17596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728382</xdr:colOff>
      <xdr:row>13</xdr:row>
      <xdr:rowOff>95251</xdr:rowOff>
    </xdr:from>
    <xdr:to>
      <xdr:col>13</xdr:col>
      <xdr:colOff>1176618</xdr:colOff>
      <xdr:row>14</xdr:row>
      <xdr:rowOff>117661</xdr:rowOff>
    </xdr:to>
    <xdr:cxnSp macro="">
      <xdr:nvCxnSpPr>
        <xdr:cNvPr id="36" name="直線矢印コネクタ 35">
          <a:extLst>
            <a:ext uri="{FF2B5EF4-FFF2-40B4-BE49-F238E27FC236}">
              <a16:creationId xmlns:a16="http://schemas.microsoft.com/office/drawing/2014/main" id="{9800579D-C994-490F-89E6-0C9EA8DB277A}"/>
            </a:ext>
          </a:extLst>
        </xdr:cNvPr>
        <xdr:cNvCxnSpPr>
          <a:cxnSpLocks/>
          <a:stCxn id="29" idx="1"/>
          <a:endCxn id="93" idx="6"/>
        </xdr:cNvCxnSpPr>
      </xdr:nvCxnSpPr>
      <xdr:spPr>
        <a:xfrm flipH="1">
          <a:off x="10757647" y="3602692"/>
          <a:ext cx="448236" cy="257734"/>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78441</xdr:colOff>
      <xdr:row>6</xdr:row>
      <xdr:rowOff>280146</xdr:rowOff>
    </xdr:from>
    <xdr:to>
      <xdr:col>7</xdr:col>
      <xdr:colOff>11206</xdr:colOff>
      <xdr:row>7</xdr:row>
      <xdr:rowOff>168086</xdr:rowOff>
    </xdr:to>
    <xdr:sp macro="" textlink="">
      <xdr:nvSpPr>
        <xdr:cNvPr id="76" name="楕円 75">
          <a:extLst>
            <a:ext uri="{FF2B5EF4-FFF2-40B4-BE49-F238E27FC236}">
              <a16:creationId xmlns:a16="http://schemas.microsoft.com/office/drawing/2014/main" id="{FE61067D-DDE3-1EB3-60DA-07EEA7260DFA}"/>
            </a:ext>
          </a:extLst>
        </xdr:cNvPr>
        <xdr:cNvSpPr/>
      </xdr:nvSpPr>
      <xdr:spPr>
        <a:xfrm>
          <a:off x="4964206" y="1602440"/>
          <a:ext cx="661147" cy="336175"/>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190500</xdr:colOff>
      <xdr:row>6</xdr:row>
      <xdr:rowOff>0</xdr:rowOff>
    </xdr:from>
    <xdr:to>
      <xdr:col>8</xdr:col>
      <xdr:colOff>347382</xdr:colOff>
      <xdr:row>7</xdr:row>
      <xdr:rowOff>33617</xdr:rowOff>
    </xdr:to>
    <xdr:sp macro="" textlink="">
      <xdr:nvSpPr>
        <xdr:cNvPr id="77" name="楕円 76">
          <a:extLst>
            <a:ext uri="{FF2B5EF4-FFF2-40B4-BE49-F238E27FC236}">
              <a16:creationId xmlns:a16="http://schemas.microsoft.com/office/drawing/2014/main" id="{53EABA90-6FAD-40E9-8C3D-EF3B461BEB1D}"/>
            </a:ext>
          </a:extLst>
        </xdr:cNvPr>
        <xdr:cNvSpPr/>
      </xdr:nvSpPr>
      <xdr:spPr>
        <a:xfrm>
          <a:off x="5804647" y="1322294"/>
          <a:ext cx="739588" cy="268941"/>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560294</xdr:colOff>
      <xdr:row>6</xdr:row>
      <xdr:rowOff>168089</xdr:rowOff>
    </xdr:from>
    <xdr:to>
      <xdr:col>9</xdr:col>
      <xdr:colOff>930088</xdr:colOff>
      <xdr:row>7</xdr:row>
      <xdr:rowOff>302560</xdr:rowOff>
    </xdr:to>
    <xdr:sp macro="" textlink="">
      <xdr:nvSpPr>
        <xdr:cNvPr id="80" name="楕円 79">
          <a:extLst>
            <a:ext uri="{FF2B5EF4-FFF2-40B4-BE49-F238E27FC236}">
              <a16:creationId xmlns:a16="http://schemas.microsoft.com/office/drawing/2014/main" id="{F067DF94-CD35-4172-840C-8DA0B376FCF0}"/>
            </a:ext>
          </a:extLst>
        </xdr:cNvPr>
        <xdr:cNvSpPr/>
      </xdr:nvSpPr>
      <xdr:spPr>
        <a:xfrm>
          <a:off x="6757147" y="1490383"/>
          <a:ext cx="952500" cy="369795"/>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xdr:colOff>
      <xdr:row>13</xdr:row>
      <xdr:rowOff>246529</xdr:rowOff>
    </xdr:from>
    <xdr:to>
      <xdr:col>11</xdr:col>
      <xdr:colOff>493060</xdr:colOff>
      <xdr:row>15</xdr:row>
      <xdr:rowOff>0</xdr:rowOff>
    </xdr:to>
    <xdr:sp macro="" textlink="">
      <xdr:nvSpPr>
        <xdr:cNvPr id="91" name="楕円 90">
          <a:extLst>
            <a:ext uri="{FF2B5EF4-FFF2-40B4-BE49-F238E27FC236}">
              <a16:creationId xmlns:a16="http://schemas.microsoft.com/office/drawing/2014/main" id="{8769E1CD-0F66-426B-B5F2-C51EF76D911B}"/>
            </a:ext>
          </a:extLst>
        </xdr:cNvPr>
        <xdr:cNvSpPr/>
      </xdr:nvSpPr>
      <xdr:spPr>
        <a:xfrm>
          <a:off x="8057030" y="3529853"/>
          <a:ext cx="493059" cy="257735"/>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930088</xdr:colOff>
      <xdr:row>13</xdr:row>
      <xdr:rowOff>235323</xdr:rowOff>
    </xdr:from>
    <xdr:to>
      <xdr:col>13</xdr:col>
      <xdr:colOff>728382</xdr:colOff>
      <xdr:row>14</xdr:row>
      <xdr:rowOff>235323</xdr:rowOff>
    </xdr:to>
    <xdr:sp macro="" textlink="">
      <xdr:nvSpPr>
        <xdr:cNvPr id="93" name="楕円 92">
          <a:extLst>
            <a:ext uri="{FF2B5EF4-FFF2-40B4-BE49-F238E27FC236}">
              <a16:creationId xmlns:a16="http://schemas.microsoft.com/office/drawing/2014/main" id="{9693748F-8A24-424A-B2A6-F1F6D9EB6477}"/>
            </a:ext>
          </a:extLst>
        </xdr:cNvPr>
        <xdr:cNvSpPr/>
      </xdr:nvSpPr>
      <xdr:spPr>
        <a:xfrm>
          <a:off x="9782735" y="3518647"/>
          <a:ext cx="784412" cy="257735"/>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1288676</xdr:colOff>
      <xdr:row>6</xdr:row>
      <xdr:rowOff>369794</xdr:rowOff>
    </xdr:from>
    <xdr:to>
      <xdr:col>21</xdr:col>
      <xdr:colOff>67235</xdr:colOff>
      <xdr:row>8</xdr:row>
      <xdr:rowOff>22411</xdr:rowOff>
    </xdr:to>
    <xdr:sp macro="" textlink="">
      <xdr:nvSpPr>
        <xdr:cNvPr id="102" name="楕円 101">
          <a:extLst>
            <a:ext uri="{FF2B5EF4-FFF2-40B4-BE49-F238E27FC236}">
              <a16:creationId xmlns:a16="http://schemas.microsoft.com/office/drawing/2014/main" id="{1C59B081-B882-4503-BF34-9801353BAD17}"/>
            </a:ext>
          </a:extLst>
        </xdr:cNvPr>
        <xdr:cNvSpPr/>
      </xdr:nvSpPr>
      <xdr:spPr>
        <a:xfrm>
          <a:off x="14354735" y="1692088"/>
          <a:ext cx="2028265" cy="560294"/>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257735</xdr:colOff>
      <xdr:row>7</xdr:row>
      <xdr:rowOff>56030</xdr:rowOff>
    </xdr:from>
    <xdr:to>
      <xdr:col>23</xdr:col>
      <xdr:colOff>549089</xdr:colOff>
      <xdr:row>7</xdr:row>
      <xdr:rowOff>381000</xdr:rowOff>
    </xdr:to>
    <xdr:sp macro="" textlink="">
      <xdr:nvSpPr>
        <xdr:cNvPr id="104" name="楕円 103">
          <a:extLst>
            <a:ext uri="{FF2B5EF4-FFF2-40B4-BE49-F238E27FC236}">
              <a16:creationId xmlns:a16="http://schemas.microsoft.com/office/drawing/2014/main" id="{887E1906-11C8-47B8-877D-7FA766E32B81}"/>
            </a:ext>
          </a:extLst>
        </xdr:cNvPr>
        <xdr:cNvSpPr/>
      </xdr:nvSpPr>
      <xdr:spPr>
        <a:xfrm>
          <a:off x="16573500" y="1826559"/>
          <a:ext cx="1367118" cy="324970"/>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1</xdr:row>
      <xdr:rowOff>336177</xdr:rowOff>
    </xdr:from>
    <xdr:to>
      <xdr:col>6</xdr:col>
      <xdr:colOff>369794</xdr:colOff>
      <xdr:row>6</xdr:row>
      <xdr:rowOff>246530</xdr:rowOff>
    </xdr:to>
    <xdr:sp macro="" textlink="">
      <xdr:nvSpPr>
        <xdr:cNvPr id="10" name="テキスト ボックス 9">
          <a:extLst>
            <a:ext uri="{FF2B5EF4-FFF2-40B4-BE49-F238E27FC236}">
              <a16:creationId xmlns:a16="http://schemas.microsoft.com/office/drawing/2014/main" id="{1E035169-49DC-4CBD-96C6-8C05C97B6F82}"/>
            </a:ext>
          </a:extLst>
        </xdr:cNvPr>
        <xdr:cNvSpPr txBox="1"/>
      </xdr:nvSpPr>
      <xdr:spPr>
        <a:xfrm>
          <a:off x="0" y="515471"/>
          <a:ext cx="5255559" cy="1053353"/>
        </a:xfrm>
        <a:prstGeom prst="rect">
          <a:avLst/>
        </a:prstGeom>
        <a:solidFill>
          <a:srgbClr val="FF0000"/>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i="1">
              <a:solidFill>
                <a:sysClr val="windowText" lastClr="000000"/>
              </a:solidFill>
            </a:rPr>
            <a:t>※</a:t>
          </a:r>
          <a:r>
            <a:rPr kumimoji="1" lang="ja-JP" altLang="en-US" sz="1100" b="1" i="1">
              <a:solidFill>
                <a:sysClr val="windowText" lastClr="000000"/>
              </a:solidFill>
            </a:rPr>
            <a:t>各団体の個人情報に関する規程に基づき</a:t>
          </a:r>
          <a:r>
            <a:rPr kumimoji="1" lang="ja-JP" altLang="en-US" sz="1100" b="1" i="1" u="sng">
              <a:solidFill>
                <a:srgbClr val="FFFF00"/>
              </a:solidFill>
            </a:rPr>
            <a:t>入力不可</a:t>
          </a:r>
          <a:r>
            <a:rPr kumimoji="1" lang="ja-JP" altLang="en-US" sz="1100" b="1" i="1">
              <a:solidFill>
                <a:sysClr val="windowText" lastClr="000000"/>
              </a:solidFill>
            </a:rPr>
            <a:t>の項目　</a:t>
          </a:r>
          <a:endParaRPr kumimoji="1" lang="en-US" altLang="ja-JP" sz="1100" b="1" i="1">
            <a:solidFill>
              <a:sysClr val="windowText" lastClr="000000"/>
            </a:solidFill>
          </a:endParaRPr>
        </a:p>
        <a:p>
          <a:r>
            <a:rPr kumimoji="1" lang="ja-JP" altLang="en-US" sz="1100" b="1" i="1">
              <a:solidFill>
                <a:sysClr val="windowText" lastClr="000000"/>
              </a:solidFill>
            </a:rPr>
            <a:t>　</a:t>
          </a:r>
          <a:r>
            <a:rPr kumimoji="1" lang="en-US" altLang="ja-JP" sz="1100" b="1" i="1">
              <a:solidFill>
                <a:sysClr val="windowText" lastClr="000000"/>
              </a:solidFill>
            </a:rPr>
            <a:t>(1)</a:t>
          </a:r>
          <a:r>
            <a:rPr kumimoji="1" lang="ja-JP" altLang="en-US" sz="1100" b="1" i="1">
              <a:solidFill>
                <a:sysClr val="windowText" lastClr="000000"/>
              </a:solidFill>
            </a:rPr>
            <a:t>　データ提出の場合：①入力不可項目は空欄のまま提出すること　　　　　　　</a:t>
          </a:r>
          <a:endParaRPr kumimoji="1" lang="en-US" altLang="ja-JP" sz="1100" b="1" i="1">
            <a:solidFill>
              <a:sysClr val="windowText" lastClr="000000"/>
            </a:solidFill>
          </a:endParaRPr>
        </a:p>
        <a:p>
          <a:r>
            <a:rPr kumimoji="1" lang="ja-JP" altLang="en-US" sz="1100" b="1" i="1">
              <a:solidFill>
                <a:sysClr val="windowText" lastClr="000000"/>
              </a:solidFill>
            </a:rPr>
            <a:t>　　　②入力不可項目のある様式は印刷したものに手書き等により提出すること</a:t>
          </a:r>
        </a:p>
        <a:p>
          <a:r>
            <a:rPr kumimoji="1" lang="ja-JP" altLang="en-US" sz="1100" b="1" i="1">
              <a:solidFill>
                <a:sysClr val="windowText" lastClr="000000"/>
              </a:solidFill>
            </a:rPr>
            <a:t>　</a:t>
          </a:r>
          <a:r>
            <a:rPr kumimoji="1" lang="en-US" altLang="ja-JP" sz="1100" b="1" i="1">
              <a:solidFill>
                <a:sysClr val="windowText" lastClr="000000"/>
              </a:solidFill>
            </a:rPr>
            <a:t>(2)</a:t>
          </a:r>
          <a:r>
            <a:rPr kumimoji="1" lang="ja-JP" altLang="en-US" sz="1100" b="1" i="1">
              <a:solidFill>
                <a:sysClr val="windowText" lastClr="000000"/>
              </a:solidFill>
            </a:rPr>
            <a:t>　データ提出しない場合：すべて印刷し郵送により提出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483534</xdr:colOff>
      <xdr:row>7</xdr:row>
      <xdr:rowOff>44823</xdr:rowOff>
    </xdr:from>
    <xdr:to>
      <xdr:col>12</xdr:col>
      <xdr:colOff>1</xdr:colOff>
      <xdr:row>9</xdr:row>
      <xdr:rowOff>179293</xdr:rowOff>
    </xdr:to>
    <xdr:sp macro="" textlink="">
      <xdr:nvSpPr>
        <xdr:cNvPr id="2" name="テキスト ボックス 1">
          <a:extLst>
            <a:ext uri="{FF2B5EF4-FFF2-40B4-BE49-F238E27FC236}">
              <a16:creationId xmlns:a16="http://schemas.microsoft.com/office/drawing/2014/main" id="{1446E2A0-DAF8-4224-847C-F8D16FA869EF}"/>
            </a:ext>
          </a:extLst>
        </xdr:cNvPr>
        <xdr:cNvSpPr txBox="1"/>
      </xdr:nvSpPr>
      <xdr:spPr>
        <a:xfrm>
          <a:off x="5683063" y="1714499"/>
          <a:ext cx="3427320" cy="627529"/>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・記入例を参照する場合は「記入例」と入力</a:t>
          </a:r>
          <a:endParaRPr kumimoji="1" lang="en-US" altLang="ja-JP" sz="1100"/>
        </a:p>
        <a:p>
          <a:r>
            <a:rPr kumimoji="1" lang="ja-JP" altLang="en-US" sz="1100"/>
            <a:t>・報告内容を確認する場合は空欄</a:t>
          </a:r>
          <a:endParaRPr kumimoji="1" lang="en-US" altLang="ja-JP" sz="1100"/>
        </a:p>
      </xdr:txBody>
    </xdr:sp>
    <xdr:clientData/>
  </xdr:twoCellAnchor>
  <xdr:twoCellAnchor>
    <xdr:from>
      <xdr:col>7</xdr:col>
      <xdr:colOff>582706</xdr:colOff>
      <xdr:row>2</xdr:row>
      <xdr:rowOff>123265</xdr:rowOff>
    </xdr:from>
    <xdr:to>
      <xdr:col>9</xdr:col>
      <xdr:colOff>67235</xdr:colOff>
      <xdr:row>4</xdr:row>
      <xdr:rowOff>78441</xdr:rowOff>
    </xdr:to>
    <xdr:sp macro="" textlink="">
      <xdr:nvSpPr>
        <xdr:cNvPr id="3" name="正方形/長方形 2">
          <a:extLst>
            <a:ext uri="{FF2B5EF4-FFF2-40B4-BE49-F238E27FC236}">
              <a16:creationId xmlns:a16="http://schemas.microsoft.com/office/drawing/2014/main" id="{0AD6404E-B6A8-4ED4-8BBA-63B501450532}"/>
            </a:ext>
          </a:extLst>
        </xdr:cNvPr>
        <xdr:cNvSpPr/>
      </xdr:nvSpPr>
      <xdr:spPr>
        <a:xfrm>
          <a:off x="5681382" y="605118"/>
          <a:ext cx="1344706" cy="437029"/>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571500</xdr:colOff>
      <xdr:row>4</xdr:row>
      <xdr:rowOff>78441</xdr:rowOff>
    </xdr:from>
    <xdr:to>
      <xdr:col>9</xdr:col>
      <xdr:colOff>337017</xdr:colOff>
      <xdr:row>7</xdr:row>
      <xdr:rowOff>44823</xdr:rowOff>
    </xdr:to>
    <xdr:cxnSp macro="">
      <xdr:nvCxnSpPr>
        <xdr:cNvPr id="4" name="直線矢印コネクタ 3">
          <a:extLst>
            <a:ext uri="{FF2B5EF4-FFF2-40B4-BE49-F238E27FC236}">
              <a16:creationId xmlns:a16="http://schemas.microsoft.com/office/drawing/2014/main" id="{F4FEC2C6-F33D-4784-ADC1-2BD1BC1AED94}"/>
            </a:ext>
          </a:extLst>
        </xdr:cNvPr>
        <xdr:cNvCxnSpPr>
          <a:stCxn id="2" idx="0"/>
          <a:endCxn id="3" idx="2"/>
        </xdr:cNvCxnSpPr>
      </xdr:nvCxnSpPr>
      <xdr:spPr>
        <a:xfrm flipH="1" flipV="1">
          <a:off x="6454588" y="1042147"/>
          <a:ext cx="942135" cy="67235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umi1\Desktop\&#19977;&#26143;&#8594;&#24341;&#32153;&#65288;&#36864;&#32887;&#25163;&#24403;&#65289;\&#29305;&#21029;&#32887;\&#65330;4.4.1&#65374;&#29305;&#21029;&#32887;&#20219;&#26399;&#31649;&#29702;.xlsx" TargetMode="External"/><Relationship Id="rId1" Type="http://schemas.openxmlformats.org/officeDocument/2006/relationships/externalLinkPath" Target="/Users/kumi1/Desktop/&#19977;&#26143;&#8594;&#24341;&#32153;&#65288;&#36864;&#32887;&#25163;&#24403;&#65289;/&#29305;&#21029;&#32887;/&#65330;4.4.1&#65374;&#29305;&#21029;&#32887;&#20219;&#26399;&#31649;&#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市町村"/>
      <sheetName val="最新"/>
      <sheetName val="職員調書内容貼りつけ"/>
      <sheetName val="Sheet2"/>
      <sheetName val="職員調書内容まとめ"/>
      <sheetName val="在職者マスタ_R040712"/>
      <sheetName val="Sheet1"/>
      <sheetName val="試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D65B2-3709-4D96-B4E3-C25230D8ABB4}">
  <sheetPr>
    <tabColor rgb="FFFF0000"/>
  </sheetPr>
  <dimension ref="A1:X56"/>
  <sheetViews>
    <sheetView tabSelected="1" topLeftCell="A2" zoomScale="85" zoomScaleNormal="85" zoomScaleSheetLayoutView="85" workbookViewId="0">
      <pane xSplit="9" ySplit="7" topLeftCell="J9" activePane="bottomRight" state="frozen"/>
      <selection activeCell="A2" sqref="A2"/>
      <selection pane="topRight" activeCell="J2" sqref="J2"/>
      <selection pane="bottomLeft" activeCell="A9" sqref="A9"/>
      <selection pane="bottomRight" activeCell="J17" sqref="J17"/>
    </sheetView>
  </sheetViews>
  <sheetFormatPr defaultRowHeight="18.75"/>
  <cols>
    <col min="1" max="1" width="7.875" customWidth="1"/>
    <col min="2" max="2" width="17.125" customWidth="1"/>
    <col min="3" max="3" width="23.75" customWidth="1"/>
    <col min="4" max="4" width="2.25" customWidth="1"/>
    <col min="5" max="5" width="3.625" customWidth="1"/>
    <col min="6" max="6" width="9.375" customWidth="1"/>
    <col min="7" max="7" width="9.5" customWidth="1"/>
    <col min="8" max="8" width="7.625" customWidth="1"/>
    <col min="9" max="9" width="7.625" style="2" customWidth="1"/>
    <col min="10" max="10" width="12.5" style="3" customWidth="1"/>
    <col min="11" max="11" width="4.25" customWidth="1"/>
    <col min="12" max="12" width="13" customWidth="1"/>
    <col min="13" max="13" width="12.875" customWidth="1"/>
    <col min="14" max="14" width="21.875" customWidth="1"/>
    <col min="15" max="17" width="10.5" customWidth="1"/>
    <col min="18" max="18" width="17.875" customWidth="1"/>
    <col min="19" max="19" width="10.625" style="4" customWidth="1"/>
    <col min="20" max="20" width="3.5" customWidth="1"/>
    <col min="21" max="21" width="10.625" customWidth="1"/>
    <col min="22" max="22" width="10.625" style="4" customWidth="1"/>
    <col min="23" max="23" width="3.5" customWidth="1"/>
    <col min="24" max="24" width="10.625" customWidth="1"/>
    <col min="25" max="25" width="3.25" customWidth="1"/>
    <col min="26" max="26" width="13.375" customWidth="1"/>
    <col min="27" max="27" width="11" bestFit="1" customWidth="1"/>
  </cols>
  <sheetData>
    <row r="1" spans="1:24" ht="14.25" customHeight="1">
      <c r="F1">
        <v>2</v>
      </c>
      <c r="G1">
        <v>3</v>
      </c>
      <c r="H1">
        <v>4</v>
      </c>
      <c r="I1">
        <v>5</v>
      </c>
      <c r="J1">
        <v>6</v>
      </c>
      <c r="K1">
        <v>7</v>
      </c>
      <c r="L1">
        <v>8</v>
      </c>
      <c r="M1">
        <v>9</v>
      </c>
      <c r="N1">
        <v>10</v>
      </c>
      <c r="O1">
        <v>11</v>
      </c>
      <c r="P1">
        <v>12</v>
      </c>
      <c r="Q1">
        <v>13</v>
      </c>
      <c r="R1">
        <v>14</v>
      </c>
      <c r="S1">
        <v>15</v>
      </c>
      <c r="T1">
        <v>16</v>
      </c>
      <c r="U1">
        <v>17</v>
      </c>
      <c r="V1">
        <v>18</v>
      </c>
      <c r="W1">
        <v>19</v>
      </c>
      <c r="X1">
        <v>20</v>
      </c>
    </row>
    <row r="2" spans="1:24" ht="30">
      <c r="A2" s="1" t="s">
        <v>120</v>
      </c>
      <c r="E2" s="1"/>
    </row>
    <row r="3" spans="1:24" ht="12.75" customHeight="1">
      <c r="A3" s="5"/>
      <c r="B3" s="5"/>
      <c r="C3" s="5"/>
      <c r="D3" s="5"/>
      <c r="G3" s="41"/>
      <c r="H3" s="41"/>
      <c r="I3" s="5"/>
      <c r="J3" s="5"/>
      <c r="K3" s="42"/>
      <c r="L3" s="41"/>
      <c r="M3" s="41"/>
      <c r="N3" s="41"/>
      <c r="O3" s="6"/>
      <c r="P3" s="6"/>
      <c r="Q3" s="6"/>
      <c r="R3" s="6"/>
    </row>
    <row r="4" spans="1:24" ht="19.5" customHeight="1">
      <c r="A4" s="43"/>
      <c r="B4" s="60"/>
      <c r="C4" s="43"/>
      <c r="D4" s="5"/>
      <c r="G4" s="41"/>
      <c r="H4" s="41"/>
      <c r="I4" s="5"/>
      <c r="J4" s="5"/>
      <c r="K4" s="42"/>
      <c r="L4" s="41"/>
      <c r="M4" s="41"/>
      <c r="N4" s="41"/>
      <c r="O4" s="6"/>
      <c r="P4" s="6"/>
      <c r="Q4" s="6"/>
      <c r="R4" s="6"/>
    </row>
    <row r="5" spans="1:24">
      <c r="A5" s="43"/>
      <c r="B5" s="61"/>
      <c r="C5" s="44"/>
      <c r="D5" s="5"/>
      <c r="G5" s="41"/>
      <c r="H5" s="41"/>
      <c r="I5" s="5"/>
      <c r="J5" s="5"/>
      <c r="K5" s="42"/>
      <c r="O5" s="7"/>
      <c r="P5" s="7"/>
      <c r="Q5" s="7"/>
      <c r="R5" s="7"/>
    </row>
    <row r="6" spans="1:24" ht="9.75" customHeight="1">
      <c r="A6" s="5"/>
      <c r="B6" s="5"/>
      <c r="C6" s="5"/>
      <c r="D6" s="5"/>
      <c r="I6"/>
      <c r="L6" s="2"/>
      <c r="S6"/>
      <c r="U6" s="4"/>
      <c r="V6"/>
      <c r="X6" s="4"/>
    </row>
    <row r="7" spans="1:24" s="9" customFormat="1" ht="35.25" customHeight="1" thickBot="1">
      <c r="A7"/>
      <c r="B7"/>
      <c r="C7" s="8"/>
      <c r="D7"/>
      <c r="E7" s="125"/>
      <c r="F7" s="127" t="s">
        <v>206</v>
      </c>
      <c r="G7" s="128" t="s">
        <v>4</v>
      </c>
      <c r="H7" s="133" t="s">
        <v>3</v>
      </c>
      <c r="I7" s="135"/>
      <c r="J7" s="136" t="s">
        <v>5</v>
      </c>
      <c r="K7" s="138" t="s">
        <v>6</v>
      </c>
      <c r="L7" s="139"/>
      <c r="M7" s="128" t="s">
        <v>211</v>
      </c>
      <c r="N7" s="128" t="s">
        <v>209</v>
      </c>
      <c r="O7" s="133" t="s">
        <v>225</v>
      </c>
      <c r="P7" s="134"/>
      <c r="Q7" s="134"/>
      <c r="R7" s="135"/>
      <c r="S7" s="128" t="s">
        <v>191</v>
      </c>
      <c r="T7" s="128"/>
      <c r="U7" s="128"/>
      <c r="V7" s="128"/>
      <c r="W7" s="128"/>
      <c r="X7" s="128"/>
    </row>
    <row r="8" spans="1:24" s="9" customFormat="1" ht="36" customHeight="1" thickTop="1" thickBot="1">
      <c r="A8" s="117" t="s">
        <v>0</v>
      </c>
      <c r="B8" s="118"/>
      <c r="C8" s="10"/>
      <c r="D8" s="8"/>
      <c r="E8" s="126"/>
      <c r="F8" s="125"/>
      <c r="G8" s="129"/>
      <c r="H8" s="74" t="s">
        <v>8</v>
      </c>
      <c r="I8" s="74" t="s">
        <v>9</v>
      </c>
      <c r="J8" s="137"/>
      <c r="K8" s="140"/>
      <c r="L8" s="141"/>
      <c r="M8" s="129"/>
      <c r="N8" s="129"/>
      <c r="O8" s="107" t="s">
        <v>227</v>
      </c>
      <c r="P8" s="107" t="s">
        <v>228</v>
      </c>
      <c r="Q8" s="107" t="s">
        <v>226</v>
      </c>
      <c r="R8" s="108" t="s">
        <v>10</v>
      </c>
      <c r="S8" s="129" t="s">
        <v>214</v>
      </c>
      <c r="T8" s="129"/>
      <c r="U8" s="129"/>
      <c r="V8" s="129" t="s">
        <v>7</v>
      </c>
      <c r="W8" s="129"/>
      <c r="X8" s="129"/>
    </row>
    <row r="9" spans="1:24" s="19" customFormat="1" ht="20.25" thickTop="1" thickBot="1">
      <c r="A9" s="115" t="s">
        <v>11</v>
      </c>
      <c r="B9" s="116"/>
      <c r="C9" s="11" t="e">
        <f>VLOOKUP(SUMIFS(団体番号!A:A,団体番号!B:B,C8),団体番号!A:C,3)</f>
        <v>#N/A</v>
      </c>
      <c r="D9" s="8"/>
      <c r="E9" s="119" t="s">
        <v>12</v>
      </c>
      <c r="F9" s="122">
        <v>46113</v>
      </c>
      <c r="G9" s="75" t="s">
        <v>192</v>
      </c>
      <c r="H9" s="75" t="s">
        <v>216</v>
      </c>
      <c r="I9" s="75" t="s">
        <v>217</v>
      </c>
      <c r="J9" s="76">
        <v>45809</v>
      </c>
      <c r="K9" s="77">
        <v>1</v>
      </c>
      <c r="L9" s="78" t="s">
        <v>13</v>
      </c>
      <c r="M9" s="75"/>
      <c r="N9" s="75"/>
      <c r="O9" s="79"/>
      <c r="P9" s="80"/>
      <c r="Q9" s="80"/>
      <c r="R9" s="80"/>
      <c r="S9" s="81">
        <v>45809</v>
      </c>
      <c r="T9" s="82" t="s">
        <v>14</v>
      </c>
      <c r="U9" s="83">
        <v>45838</v>
      </c>
      <c r="V9" s="81"/>
      <c r="W9" s="82"/>
      <c r="X9" s="84"/>
    </row>
    <row r="10" spans="1:24" s="19" customFormat="1" ht="20.25" thickTop="1" thickBot="1">
      <c r="A10" s="100" t="s">
        <v>1</v>
      </c>
      <c r="B10" s="102" t="s">
        <v>2</v>
      </c>
      <c r="C10" s="22"/>
      <c r="D10" s="8"/>
      <c r="E10" s="120"/>
      <c r="F10" s="123"/>
      <c r="G10" s="12" t="s">
        <v>193</v>
      </c>
      <c r="H10" s="12" t="s">
        <v>216</v>
      </c>
      <c r="I10" s="12" t="s">
        <v>218</v>
      </c>
      <c r="J10" s="13">
        <v>45870</v>
      </c>
      <c r="K10" s="14">
        <v>2</v>
      </c>
      <c r="L10" s="20" t="s">
        <v>22</v>
      </c>
      <c r="M10" s="21"/>
      <c r="N10" s="12"/>
      <c r="O10" s="16"/>
      <c r="P10" s="17"/>
      <c r="Q10" s="17"/>
      <c r="R10" s="17"/>
      <c r="S10" s="68">
        <v>45870</v>
      </c>
      <c r="T10" s="18" t="s">
        <v>200</v>
      </c>
      <c r="U10" s="69">
        <v>45900</v>
      </c>
      <c r="V10" s="68"/>
      <c r="W10" s="18"/>
      <c r="X10" s="85"/>
    </row>
    <row r="11" spans="1:24" s="19" customFormat="1" ht="20.25" thickTop="1" thickBot="1">
      <c r="A11" s="101"/>
      <c r="B11" s="103" t="s">
        <v>3</v>
      </c>
      <c r="C11" s="23"/>
      <c r="D11" s="8"/>
      <c r="E11" s="120"/>
      <c r="F11" s="123"/>
      <c r="G11" s="12" t="s">
        <v>194</v>
      </c>
      <c r="H11" s="12" t="s">
        <v>216</v>
      </c>
      <c r="I11" s="12" t="s">
        <v>219</v>
      </c>
      <c r="J11" s="13">
        <v>45809</v>
      </c>
      <c r="K11" s="14">
        <v>11</v>
      </c>
      <c r="L11" s="15" t="s">
        <v>15</v>
      </c>
      <c r="M11" s="12"/>
      <c r="N11" s="12"/>
      <c r="O11" s="16">
        <v>500</v>
      </c>
      <c r="P11" s="17"/>
      <c r="Q11" s="17"/>
      <c r="R11" s="17"/>
      <c r="S11" s="68"/>
      <c r="T11" s="18"/>
      <c r="U11" s="69"/>
      <c r="V11" s="68"/>
      <c r="W11" s="18"/>
      <c r="X11" s="85"/>
    </row>
    <row r="12" spans="1:24" s="19" customFormat="1" ht="20.25" thickTop="1" thickBot="1">
      <c r="A12" s="73" t="s">
        <v>17</v>
      </c>
      <c r="B12" s="103" t="s">
        <v>3</v>
      </c>
      <c r="C12" s="24"/>
      <c r="D12"/>
      <c r="E12" s="120"/>
      <c r="F12" s="123"/>
      <c r="G12" s="12" t="s">
        <v>195</v>
      </c>
      <c r="H12" s="12" t="s">
        <v>216</v>
      </c>
      <c r="I12" s="12" t="s">
        <v>220</v>
      </c>
      <c r="J12" s="13">
        <v>45839</v>
      </c>
      <c r="K12" s="14">
        <v>1</v>
      </c>
      <c r="L12" s="15" t="s">
        <v>16</v>
      </c>
      <c r="M12" s="12" t="s">
        <v>212</v>
      </c>
      <c r="N12" s="12"/>
      <c r="O12" s="16"/>
      <c r="P12" s="17"/>
      <c r="Q12" s="17"/>
      <c r="R12" s="17"/>
      <c r="S12" s="68">
        <v>45839</v>
      </c>
      <c r="T12" s="18" t="s">
        <v>14</v>
      </c>
      <c r="U12" s="69">
        <v>45869</v>
      </c>
      <c r="V12" s="68">
        <v>45809</v>
      </c>
      <c r="W12" s="18" t="s">
        <v>14</v>
      </c>
      <c r="X12" s="85">
        <v>45838</v>
      </c>
    </row>
    <row r="13" spans="1:24" s="19" customFormat="1" ht="19.5" thickTop="1">
      <c r="D13"/>
      <c r="E13" s="120"/>
      <c r="F13" s="123"/>
      <c r="G13" s="12" t="s">
        <v>196</v>
      </c>
      <c r="H13" s="12" t="s">
        <v>216</v>
      </c>
      <c r="I13" s="12" t="s">
        <v>221</v>
      </c>
      <c r="J13" s="13">
        <v>45935</v>
      </c>
      <c r="K13" s="14">
        <v>3</v>
      </c>
      <c r="L13" s="15" t="s">
        <v>18</v>
      </c>
      <c r="M13" s="12"/>
      <c r="N13" s="12"/>
      <c r="O13" s="16"/>
      <c r="P13" s="17"/>
      <c r="Q13" s="17"/>
      <c r="R13" s="17"/>
      <c r="S13" s="68">
        <v>45935</v>
      </c>
      <c r="T13" s="18" t="s">
        <v>14</v>
      </c>
      <c r="U13" s="69">
        <v>45961</v>
      </c>
      <c r="V13" s="68"/>
      <c r="W13" s="18"/>
      <c r="X13" s="85"/>
    </row>
    <row r="14" spans="1:24" s="19" customFormat="1">
      <c r="D14"/>
      <c r="E14" s="120"/>
      <c r="F14" s="123"/>
      <c r="G14" s="12" t="s">
        <v>197</v>
      </c>
      <c r="H14" s="12" t="s">
        <v>216</v>
      </c>
      <c r="I14" s="12" t="s">
        <v>222</v>
      </c>
      <c r="J14" s="13">
        <v>45962</v>
      </c>
      <c r="K14" s="14">
        <v>3</v>
      </c>
      <c r="L14" s="15" t="s">
        <v>18</v>
      </c>
      <c r="M14" s="12" t="s">
        <v>212</v>
      </c>
      <c r="N14" s="12"/>
      <c r="O14" s="16"/>
      <c r="P14" s="17"/>
      <c r="Q14" s="17"/>
      <c r="R14" s="17"/>
      <c r="S14" s="68">
        <v>45962</v>
      </c>
      <c r="T14" s="18" t="s">
        <v>14</v>
      </c>
      <c r="U14" s="69">
        <v>45991</v>
      </c>
      <c r="V14" s="68">
        <v>45935</v>
      </c>
      <c r="W14" s="18" t="s">
        <v>14</v>
      </c>
      <c r="X14" s="85">
        <v>45961</v>
      </c>
    </row>
    <row r="15" spans="1:24" s="19" customFormat="1">
      <c r="A15"/>
      <c r="B15"/>
      <c r="C15"/>
      <c r="D15"/>
      <c r="E15" s="120"/>
      <c r="F15" s="123"/>
      <c r="G15" s="12" t="s">
        <v>198</v>
      </c>
      <c r="H15" s="12" t="s">
        <v>216</v>
      </c>
      <c r="I15" s="12" t="s">
        <v>223</v>
      </c>
      <c r="J15" s="13">
        <v>46006</v>
      </c>
      <c r="K15" s="14">
        <v>8</v>
      </c>
      <c r="L15" s="15" t="s">
        <v>26</v>
      </c>
      <c r="M15" s="12" t="s">
        <v>210</v>
      </c>
      <c r="N15" s="12" t="s">
        <v>18</v>
      </c>
      <c r="O15" s="16"/>
      <c r="P15" s="17"/>
      <c r="Q15" s="17"/>
      <c r="R15" s="17"/>
      <c r="S15" s="68">
        <v>45748</v>
      </c>
      <c r="T15" s="18" t="s">
        <v>213</v>
      </c>
      <c r="U15" s="69">
        <v>46112</v>
      </c>
      <c r="V15" s="68"/>
      <c r="W15" s="18"/>
      <c r="X15" s="85"/>
    </row>
    <row r="16" spans="1:24" s="19" customFormat="1" ht="19.5" thickBot="1">
      <c r="A16"/>
      <c r="B16"/>
      <c r="C16"/>
      <c r="D16"/>
      <c r="E16" s="121"/>
      <c r="F16" s="124"/>
      <c r="G16" s="86" t="s">
        <v>199</v>
      </c>
      <c r="H16" s="86" t="s">
        <v>216</v>
      </c>
      <c r="I16" s="86" t="s">
        <v>224</v>
      </c>
      <c r="J16" s="87">
        <v>46007</v>
      </c>
      <c r="K16" s="88">
        <v>9</v>
      </c>
      <c r="L16" s="89" t="s">
        <v>19</v>
      </c>
      <c r="M16" s="86"/>
      <c r="N16" s="86"/>
      <c r="O16" s="90"/>
      <c r="P16" s="91" t="s">
        <v>229</v>
      </c>
      <c r="Q16" s="91" t="s">
        <v>224</v>
      </c>
      <c r="R16" s="91" t="s">
        <v>20</v>
      </c>
      <c r="S16" s="92"/>
      <c r="T16" s="93"/>
      <c r="U16" s="94"/>
      <c r="V16" s="92"/>
      <c r="W16" s="93"/>
      <c r="X16" s="95"/>
    </row>
    <row r="17" spans="5:24" ht="28.5" thickTop="1">
      <c r="E17" s="96">
        <v>1</v>
      </c>
      <c r="F17" s="130"/>
      <c r="G17" s="50"/>
      <c r="H17" s="50"/>
      <c r="I17" s="50"/>
      <c r="J17" s="51"/>
      <c r="K17" s="52"/>
      <c r="L17" s="46" t="e">
        <f>VLOOKUP(K17,$K$27:$L$37,2)</f>
        <v>#N/A</v>
      </c>
      <c r="M17" s="53"/>
      <c r="N17" s="50"/>
      <c r="O17" s="54" ph="1"/>
      <c r="P17" s="54" ph="1"/>
      <c r="Q17" s="54" ph="1"/>
      <c r="R17" s="48" t="str">
        <f>PHONETIC(P17)&amp;"　"&amp;PHONETIC(Q17)</f>
        <v>　</v>
      </c>
      <c r="S17" s="51"/>
      <c r="T17" s="63" t="str">
        <f>IF(S17="","","～")</f>
        <v/>
      </c>
      <c r="U17" s="51"/>
      <c r="V17" s="51"/>
      <c r="W17" s="63" t="str">
        <f t="shared" ref="W17:W24" si="0">IF(V17="","","～")</f>
        <v/>
      </c>
      <c r="X17" s="97" t="str">
        <f>IF(V17="","",S17-1)</f>
        <v/>
      </c>
    </row>
    <row r="18" spans="5:24" ht="27.75">
      <c r="E18" s="98">
        <v>2</v>
      </c>
      <c r="F18" s="131"/>
      <c r="G18" s="55"/>
      <c r="H18" s="55"/>
      <c r="I18" s="55"/>
      <c r="J18" s="56"/>
      <c r="K18" s="57"/>
      <c r="L18" s="47" t="e">
        <f>VLOOKUP(K18,$K$27:$L$37,2)</f>
        <v>#N/A</v>
      </c>
      <c r="M18" s="58"/>
      <c r="N18" s="55"/>
      <c r="O18" s="59" ph="1"/>
      <c r="P18" s="59" ph="1"/>
      <c r="Q18" s="59" ph="1"/>
      <c r="R18" s="49" t="str">
        <f t="shared" ref="R18:R24" si="1">PHONETIC(P18)&amp;"　"&amp;PHONETIC(Q18)</f>
        <v>　</v>
      </c>
      <c r="S18" s="56"/>
      <c r="T18" s="64" t="str">
        <f t="shared" ref="T18:T24" si="2">IF(S18="","","～")</f>
        <v/>
      </c>
      <c r="U18" s="56"/>
      <c r="V18" s="56"/>
      <c r="W18" s="64" t="str">
        <f t="shared" si="0"/>
        <v/>
      </c>
      <c r="X18" s="99" t="str">
        <f t="shared" ref="X18:X24" si="3">IF(V18="","",S18-1)</f>
        <v/>
      </c>
    </row>
    <row r="19" spans="5:24" ht="27.75">
      <c r="E19" s="98">
        <v>3</v>
      </c>
      <c r="F19" s="131"/>
      <c r="G19" s="55"/>
      <c r="H19" s="55"/>
      <c r="I19" s="55"/>
      <c r="J19" s="56"/>
      <c r="K19" s="57"/>
      <c r="L19" s="47" t="e">
        <f t="shared" ref="L19:L23" si="4">VLOOKUP(K19,$K$27:$L$37,2)</f>
        <v>#N/A</v>
      </c>
      <c r="M19" s="58"/>
      <c r="N19" s="55"/>
      <c r="O19" s="59" ph="1"/>
      <c r="P19" s="59" ph="1"/>
      <c r="Q19" s="59" ph="1"/>
      <c r="R19" s="49" t="str">
        <f t="shared" si="1"/>
        <v>　</v>
      </c>
      <c r="S19" s="56"/>
      <c r="T19" s="64" t="str">
        <f t="shared" si="2"/>
        <v/>
      </c>
      <c r="U19" s="56"/>
      <c r="V19" s="56"/>
      <c r="W19" s="64" t="str">
        <f t="shared" si="0"/>
        <v/>
      </c>
      <c r="X19" s="99" t="str">
        <f t="shared" si="3"/>
        <v/>
      </c>
    </row>
    <row r="20" spans="5:24" ht="27.75">
      <c r="E20" s="98">
        <v>4</v>
      </c>
      <c r="F20" s="131"/>
      <c r="G20" s="55"/>
      <c r="H20" s="55"/>
      <c r="I20" s="55"/>
      <c r="J20" s="56"/>
      <c r="K20" s="57"/>
      <c r="L20" s="47" t="e">
        <f t="shared" si="4"/>
        <v>#N/A</v>
      </c>
      <c r="M20" s="58"/>
      <c r="N20" s="55"/>
      <c r="O20" s="59" ph="1"/>
      <c r="P20" s="59" ph="1"/>
      <c r="Q20" s="59" ph="1"/>
      <c r="R20" s="49" t="str">
        <f t="shared" si="1"/>
        <v>　</v>
      </c>
      <c r="S20" s="56"/>
      <c r="T20" s="64" t="str">
        <f t="shared" si="2"/>
        <v/>
      </c>
      <c r="U20" s="56"/>
      <c r="V20" s="56"/>
      <c r="W20" s="64" t="str">
        <f t="shared" si="0"/>
        <v/>
      </c>
      <c r="X20" s="99" t="str">
        <f t="shared" si="3"/>
        <v/>
      </c>
    </row>
    <row r="21" spans="5:24" ht="27.75">
      <c r="E21" s="98">
        <v>5</v>
      </c>
      <c r="F21" s="131"/>
      <c r="G21" s="55"/>
      <c r="H21" s="55"/>
      <c r="I21" s="55"/>
      <c r="J21" s="56"/>
      <c r="K21" s="57"/>
      <c r="L21" s="47" t="e">
        <f t="shared" si="4"/>
        <v>#N/A</v>
      </c>
      <c r="M21" s="58"/>
      <c r="N21" s="55"/>
      <c r="O21" s="59" ph="1"/>
      <c r="P21" s="59" ph="1"/>
      <c r="Q21" s="59" ph="1"/>
      <c r="R21" s="49" t="str">
        <f t="shared" si="1"/>
        <v>　</v>
      </c>
      <c r="S21" s="56"/>
      <c r="T21" s="64" t="str">
        <f t="shared" si="2"/>
        <v/>
      </c>
      <c r="U21" s="56"/>
      <c r="V21" s="56"/>
      <c r="W21" s="64" t="str">
        <f t="shared" si="0"/>
        <v/>
      </c>
      <c r="X21" s="99" t="str">
        <f t="shared" si="3"/>
        <v/>
      </c>
    </row>
    <row r="22" spans="5:24" ht="27.75">
      <c r="E22" s="98">
        <v>6</v>
      </c>
      <c r="F22" s="131"/>
      <c r="G22" s="55"/>
      <c r="H22" s="55"/>
      <c r="I22" s="55"/>
      <c r="J22" s="56"/>
      <c r="K22" s="57"/>
      <c r="L22" s="47" t="e">
        <f>VLOOKUP(K22,$K$27:$L$37,2)</f>
        <v>#N/A</v>
      </c>
      <c r="M22" s="58"/>
      <c r="N22" s="55"/>
      <c r="O22" s="59" ph="1"/>
      <c r="P22" s="59" ph="1"/>
      <c r="Q22" s="59" ph="1"/>
      <c r="R22" s="49" t="str">
        <f t="shared" si="1"/>
        <v>　</v>
      </c>
      <c r="S22" s="56"/>
      <c r="T22" s="64" t="str">
        <f t="shared" si="2"/>
        <v/>
      </c>
      <c r="U22" s="56"/>
      <c r="V22" s="56"/>
      <c r="W22" s="64" t="str">
        <f t="shared" si="0"/>
        <v/>
      </c>
      <c r="X22" s="99" t="str">
        <f t="shared" si="3"/>
        <v/>
      </c>
    </row>
    <row r="23" spans="5:24" ht="27.75">
      <c r="E23" s="98">
        <v>7</v>
      </c>
      <c r="F23" s="131"/>
      <c r="G23" s="55"/>
      <c r="H23" s="55"/>
      <c r="I23" s="55"/>
      <c r="J23" s="56"/>
      <c r="K23" s="57"/>
      <c r="L23" s="47" t="e">
        <f t="shared" si="4"/>
        <v>#N/A</v>
      </c>
      <c r="M23" s="58"/>
      <c r="N23" s="55"/>
      <c r="O23" s="59" ph="1"/>
      <c r="P23" s="59" ph="1"/>
      <c r="Q23" s="59" ph="1"/>
      <c r="R23" s="49" t="str">
        <f t="shared" si="1"/>
        <v>　</v>
      </c>
      <c r="S23" s="56"/>
      <c r="T23" s="64" t="str">
        <f t="shared" si="2"/>
        <v/>
      </c>
      <c r="U23" s="56"/>
      <c r="V23" s="56"/>
      <c r="W23" s="64" t="str">
        <f t="shared" si="0"/>
        <v/>
      </c>
      <c r="X23" s="99" t="str">
        <f t="shared" si="3"/>
        <v/>
      </c>
    </row>
    <row r="24" spans="5:24" ht="27.75">
      <c r="E24" s="98">
        <v>8</v>
      </c>
      <c r="F24" s="132"/>
      <c r="G24" s="55"/>
      <c r="H24" s="55"/>
      <c r="I24" s="55"/>
      <c r="J24" s="56"/>
      <c r="K24" s="57"/>
      <c r="L24" s="47" t="e">
        <f>VLOOKUP(K24,$K$27:$L$37,2)</f>
        <v>#N/A</v>
      </c>
      <c r="M24" s="58"/>
      <c r="N24" s="55"/>
      <c r="O24" s="59" ph="1"/>
      <c r="P24" s="59" ph="1"/>
      <c r="Q24" s="59" ph="1"/>
      <c r="R24" s="49" t="str">
        <f t="shared" si="1"/>
        <v>　</v>
      </c>
      <c r="S24" s="56"/>
      <c r="T24" s="64" t="str">
        <f t="shared" si="2"/>
        <v/>
      </c>
      <c r="U24" s="56"/>
      <c r="V24" s="56"/>
      <c r="W24" s="64" t="str">
        <f t="shared" si="0"/>
        <v/>
      </c>
      <c r="X24" s="99" t="str">
        <f t="shared" si="3"/>
        <v/>
      </c>
    </row>
    <row r="27" spans="5:24">
      <c r="K27">
        <v>1</v>
      </c>
      <c r="L27" t="s">
        <v>21</v>
      </c>
    </row>
    <row r="28" spans="5:24">
      <c r="K28">
        <v>2</v>
      </c>
      <c r="L28" t="s">
        <v>22</v>
      </c>
    </row>
    <row r="29" spans="5:24" ht="19.5" customHeight="1">
      <c r="K29">
        <v>3</v>
      </c>
      <c r="L29" t="s">
        <v>18</v>
      </c>
    </row>
    <row r="30" spans="5:24">
      <c r="K30">
        <v>4</v>
      </c>
      <c r="L30" t="s">
        <v>23</v>
      </c>
    </row>
    <row r="31" spans="5:24">
      <c r="K31">
        <v>5</v>
      </c>
      <c r="L31" t="s">
        <v>215</v>
      </c>
    </row>
    <row r="32" spans="5:24">
      <c r="K32">
        <v>6</v>
      </c>
      <c r="L32" t="s">
        <v>24</v>
      </c>
    </row>
    <row r="33" spans="1:24" ht="18" customHeight="1">
      <c r="K33">
        <v>7</v>
      </c>
      <c r="L33" t="s">
        <v>25</v>
      </c>
    </row>
    <row r="34" spans="1:24" s="5" customFormat="1" ht="37.5" customHeight="1">
      <c r="A34"/>
      <c r="B34"/>
      <c r="C34"/>
      <c r="D34"/>
      <c r="I34" s="25"/>
      <c r="J34" s="26"/>
      <c r="K34" s="5">
        <v>8</v>
      </c>
      <c r="L34" s="5" t="s">
        <v>26</v>
      </c>
      <c r="S34" s="27"/>
      <c r="U34"/>
      <c r="V34" s="27"/>
      <c r="X34"/>
    </row>
    <row r="35" spans="1:24" s="5" customFormat="1">
      <c r="A35"/>
      <c r="B35"/>
      <c r="C35"/>
      <c r="D35"/>
      <c r="I35" s="25"/>
      <c r="J35" s="26"/>
      <c r="K35" s="5">
        <v>9</v>
      </c>
      <c r="L35" s="5" t="s">
        <v>27</v>
      </c>
      <c r="S35" s="27"/>
      <c r="U35"/>
      <c r="V35" s="27"/>
      <c r="X35"/>
    </row>
    <row r="36" spans="1:24">
      <c r="K36">
        <v>10</v>
      </c>
      <c r="L36" t="s">
        <v>28</v>
      </c>
    </row>
    <row r="37" spans="1:24">
      <c r="K37">
        <v>11</v>
      </c>
      <c r="L37" t="s">
        <v>208</v>
      </c>
    </row>
    <row r="44" spans="1:24" ht="18.75" customHeight="1"/>
    <row r="55" spans="1:4">
      <c r="A55" s="5"/>
      <c r="B55" s="5"/>
      <c r="C55" s="5"/>
      <c r="D55" s="5"/>
    </row>
    <row r="56" spans="1:4">
      <c r="A56" s="5"/>
      <c r="B56" s="5"/>
      <c r="C56" s="5"/>
      <c r="D56" s="5"/>
    </row>
  </sheetData>
  <sheetProtection algorithmName="SHA-512" hashValue="3cmkJ5DqGjLfeZ6I1BuLNlpB7DufGicZfYUw0NFajw8YkQAAU1z2GS2LcS/O85Exje2pxGheA1ANukKSdLNY9w==" saltValue="8CUB3LIEv0CsTa0uQVOWJw==" spinCount="100000" sheet="1" objects="1" scenarios="1" selectLockedCells="1"/>
  <mergeCells count="17">
    <mergeCell ref="G7:G8"/>
    <mergeCell ref="S8:U8"/>
    <mergeCell ref="V8:X8"/>
    <mergeCell ref="S7:X7"/>
    <mergeCell ref="F17:F24"/>
    <mergeCell ref="N7:N8"/>
    <mergeCell ref="O7:R7"/>
    <mergeCell ref="J7:J8"/>
    <mergeCell ref="K7:L8"/>
    <mergeCell ref="M7:M8"/>
    <mergeCell ref="H7:I7"/>
    <mergeCell ref="A9:B9"/>
    <mergeCell ref="A8:B8"/>
    <mergeCell ref="E9:E16"/>
    <mergeCell ref="F9:F16"/>
    <mergeCell ref="E7:E8"/>
    <mergeCell ref="F7:F8"/>
  </mergeCells>
  <phoneticPr fontId="1" type="Hiragana"/>
  <dataValidations count="15">
    <dataValidation allowBlank="1" showInputMessage="1" showErrorMessage="1" prompt="報告内容の年度の4月1日" sqref="B5" xr:uid="{66B85533-B8D4-4825-99B0-216445187154}"/>
    <dataValidation allowBlank="1" showInputMessage="1" showErrorMessage="1" prompt="ふりがなが正しいか確認すること（間違っている場合は左記「変更後の職員番号、氏名等」欄のふりがなを修正すること" sqref="R17:R24" xr:uid="{5C1C4CE9-B426-4654-874C-146440BC3EFB}"/>
    <dataValidation type="list" allowBlank="1" showInputMessage="1" showErrorMessage="1" sqref="M17:M24" xr:uid="{B7EA4CD9-E79D-4BC7-8F89-F7939F27F729}">
      <formula1>"期間延長,期間短縮"</formula1>
    </dataValidation>
    <dataValidation allowBlank="1" showInputMessage="1" showErrorMessage="1" prompt="文字の間にスペース等を入れない" sqref="H17:I24" xr:uid="{E8E8EBF0-4FAD-418F-B223-738902626A2B}"/>
    <dataValidation allowBlank="1" showInputMessage="1" showErrorMessage="1" prompt="最初の期間の最終日（今回の延長開始日前日）_x000a_※複数回延長している場合も、「今回の延長期間の開始日前日」を記入_x000a_" sqref="X17:X24" xr:uid="{50D8938B-1425-4917-AD79-39FFBB1596B0}"/>
    <dataValidation allowBlank="1" showInputMessage="1" showErrorMessage="1" prompt="最初の期間開始_x000a_※複数回延長している場合も、「最初の期間の開始日」を記入" sqref="V17:V24" xr:uid="{E623821C-0E9E-4CE5-A990-A4F69306622C}"/>
    <dataValidation allowBlank="1" showInputMessage="1" showErrorMessage="1" prompt="今回の報告期間の最終日_x000a_※期間延長の場合は「延長された期間の最終日」" sqref="U17:U24" xr:uid="{F7A6EB63-FFBD-46E4-926A-C839939C9D02}"/>
    <dataValidation allowBlank="1" showInputMessage="1" showErrorMessage="1" prompt="今回の報告期間の開始日_x000a_※期間延長の場合は「延長された期間の開始日」" sqref="S17:S24" xr:uid="{AF5AA950-702E-4799-9A4F-54B5B2BD7E0B}"/>
    <dataValidation allowBlank="1" showInputMessage="1" showErrorMessage="1" prompt="ふりがなが正しいか右記「ふりがな（氏名変更の場合）を確認すること" sqref="O17:Q24" xr:uid="{E530CCBF-DEA9-49E7-92FD-D06491E0ECF9}"/>
    <dataValidation allowBlank="1" showInputMessage="1" showErrorMessage="1" prompt="市長、町長、村長、組合長、管理者、企業長　等" sqref="C10" xr:uid="{EEBEC66B-103C-440C-AE90-75FEC9A3C4BE}"/>
    <dataValidation allowBlank="1" showInputMessage="1" showErrorMessage="1" prompt="1 休職　2 停職　3 育児休業_x000a_4 育児短時間勤務　_x000a_5 自己啓発休業　_x000a_6 高齢者部分休業_x000a_7 職員団体専従　8 復職　_x000a_9 氏名変更　_x000a_10 配偶者同行休業_x000a_11 職員番号変更" sqref="K17:K24" xr:uid="{5045929A-1748-47D0-B677-A4E18F2007A1}"/>
    <dataValidation allowBlank="1" showInputMessage="1" showErrorMessage="1" prompt="当組合に提出した「就職報告書」に記載している職員番号を入力" sqref="G17:G24" xr:uid="{1311D061-883D-4A99-97A7-21F824CB1D69}"/>
    <dataValidation allowBlank="1" showInputMessage="1" showErrorMessage="1" prompt="各異動種別の発令された日_x000a_" sqref="J17:J24" xr:uid="{D56678BE-7938-424F-B6FD-38A3A4E0D921}"/>
    <dataValidation type="list" allowBlank="1" showInputMessage="1" showErrorMessage="1" sqref="N17:N24" xr:uid="{3A26E6AF-9FDE-4383-89F9-886C5066DF2C}">
      <formula1>"休職,停職,育児休業,育児短時間勤務,自己啓発等休業,高齢者部分休業,職員団体専従,配偶者同行休業"</formula1>
    </dataValidation>
    <dataValidation allowBlank="1" showInputMessage="1" showErrorMessage="1" prompt="毎月1日時点で、前月分の異動内容を報告（10日まで）" sqref="F17:F24" xr:uid="{AAF60F71-837E-4C38-9FF3-B7375E0ED38C}"/>
  </dataValidations>
  <pageMargins left="0.70866141732283472" right="0.70866141732283472" top="0.74803149606299213"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E1D83BE-EF2D-4B6B-AAF4-A87158539F73}">
          <x14:formula1>
            <xm:f>団体番号!$B$2:$B$71</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2F895-9F10-4AE9-B643-89FC793ED762}">
  <dimension ref="A1:O34"/>
  <sheetViews>
    <sheetView view="pageBreakPreview" topLeftCell="A7" zoomScale="115" zoomScaleNormal="100" zoomScaleSheetLayoutView="115" workbookViewId="0">
      <selection activeCell="I4" sqref="I4"/>
    </sheetView>
  </sheetViews>
  <sheetFormatPr defaultRowHeight="18.75"/>
  <cols>
    <col min="1" max="1" width="9" style="39"/>
    <col min="2" max="2" width="13.75" customWidth="1"/>
    <col min="3" max="3" width="9" style="3"/>
    <col min="5" max="5" width="12" customWidth="1"/>
    <col min="6" max="6" width="3.125" customWidth="1"/>
    <col min="7" max="7" width="12.375" customWidth="1"/>
    <col min="9" max="9" width="15.375" bestFit="1" customWidth="1"/>
  </cols>
  <sheetData>
    <row r="1" spans="1:15">
      <c r="A1" s="143" t="s">
        <v>29</v>
      </c>
      <c r="B1" s="143"/>
      <c r="C1" s="143"/>
      <c r="D1" s="143"/>
      <c r="E1" s="143"/>
      <c r="F1" s="142" t="str">
        <f>IF(I4="記入例","※記入例","")</f>
        <v>※記入例</v>
      </c>
      <c r="G1" s="142"/>
    </row>
    <row r="2" spans="1:15" ht="19.5" thickBot="1">
      <c r="A2" s="28"/>
      <c r="B2" s="144">
        <f>IF(I4="記入例",'異動報告書入力シート '!F9-1,'異動報告書入力シート '!F17-1)</f>
        <v>46112</v>
      </c>
      <c r="C2" s="144"/>
      <c r="D2" s="164" t="s">
        <v>30</v>
      </c>
      <c r="E2" s="164"/>
      <c r="F2" s="164"/>
      <c r="G2" s="164"/>
    </row>
    <row r="3" spans="1:15" ht="19.5" thickBot="1">
      <c r="A3" s="70" t="s">
        <v>31</v>
      </c>
      <c r="B3" s="70" t="s">
        <v>32</v>
      </c>
      <c r="C3" s="71" t="s">
        <v>33</v>
      </c>
      <c r="D3" s="72" t="s">
        <v>34</v>
      </c>
      <c r="E3" s="161" t="s">
        <v>35</v>
      </c>
      <c r="F3" s="162"/>
      <c r="G3" s="163"/>
    </row>
    <row r="4" spans="1:15" ht="18.75" customHeight="1" thickTop="1" thickBot="1">
      <c r="A4" s="145" t="str">
        <f>IF(IF($I$4="記入例",'異動報告書入力シート '!G9,'異動報告書入力シート '!G17)=0,"",IF($I$4="記入例",'異動報告書入力シート '!G9,'異動報告書入力シート '!G17))</f>
        <v>例1</v>
      </c>
      <c r="B4" s="145" t="str">
        <f>IF(IF($I$4="記入例",'異動報告書入力シート '!H9&amp;"　"&amp;'異動報告書入力シート '!I9,'異動報告書入力シート '!H17&amp;"　"&amp;'異動報告書入力シート '!I17)="　","",IF($I$4="記入例",'異動報告書入力シート '!H9&amp;"　"&amp;'異動報告書入力シート '!I9,'異動報告書入力シート '!H17&amp;"　"&amp;'異動報告書入力シート '!I17))</f>
        <v>福島　一郎</v>
      </c>
      <c r="C4" s="146">
        <f>IF(IF($I$4="記入例",'異動報告書入力シート '!J9,'異動報告書入力シート '!J17)=0,"",IF($I$4="記入例",'異動報告書入力シート '!J9,'異動報告書入力シート '!J17))</f>
        <v>45809</v>
      </c>
      <c r="D4" s="147">
        <f>IF(IF($I$4="記入例",'異動報告書入力シート '!K9,'異動報告書入力シート '!K17)=0,"",IF($I$4="記入例",'異動報告書入力シート '!K9,'異動報告書入力シート '!K17))</f>
        <v>1</v>
      </c>
      <c r="E4" s="158" t="str">
        <f>IF($I$4="記入例",IFERROR('異動報告書入力シート '!L9&amp;'異動報告書入力シート '!M9,""),IFERROR('異動報告書入力シート '!L17&amp;'異動報告書入力シート '!M17,""))</f>
        <v>休職</v>
      </c>
      <c r="F4" s="159"/>
      <c r="G4" s="160"/>
      <c r="I4" s="62" t="s">
        <v>207</v>
      </c>
      <c r="O4" t="str">
        <f>IF(IF($I$4="記入例",'異動報告書入力シート '!N9,'異動報告書入力シート '!N17)=0,"",IF($I$4="記入例",'異動報告書入力シート '!N9,'異動報告書入力シート '!N17))</f>
        <v/>
      </c>
    </row>
    <row r="5" spans="1:15" ht="18.75" customHeight="1" thickBot="1">
      <c r="A5" s="145"/>
      <c r="B5" s="145"/>
      <c r="C5" s="146"/>
      <c r="D5" s="148"/>
      <c r="E5" s="109">
        <f>IFERROR(IF($I$4="記入例",IF('異動報告書入力シート '!L9="氏名変更",'異動報告書入力シート '!P9&amp;"　"&amp;'異動報告書入力シート '!Q9,IF('異動報告書入力シート '!L9="職員番号変更","",IF('異動報告書入力シート '!L9="復職",'異動報告書入力シート '!N9,'異動報告書入力シート '!S9))),IF('異動報告書入力シート '!L17="氏名変更",'異動報告書入力シート '!P17&amp;"　"&amp;'異動報告書入力シート '!Q17,IF('異動報告書入力シート '!L17="職員番号変更","",IF('異動報告書入力シート '!L17="復職",'異動報告書入力シート '!N17,'異動報告書入力シート '!S17)))),"")</f>
        <v>45809</v>
      </c>
      <c r="F5" s="110" t="str">
        <f>IF('異動報告書入力シート '!N9="",IF($I$4="記入例",IF('異動報告書入力シート '!T9="","",'異動報告書入力シート '!T9),IF('異動報告書入力シート '!T17="","",'異動報告書入力シート '!T17)),"")</f>
        <v>～</v>
      </c>
      <c r="G5" s="111">
        <f>IFERROR(IF($I$4="記入例",IF('異動報告書入力シート '!L9="氏名変更",'異動報告書入力シート '!R9,IF('異動報告書入力シート '!L9="職員番号変更","変更後"&amp;'異動報告書入力シート '!O9,IF('異動報告書入力シート '!L9="復職","",'異動報告書入力シート '!U9))),IF('異動報告書入力シート '!L17="氏名変更",'異動報告書入力シート '!R17,IF('異動報告書入力シート '!L17="職員番号変更","変更後"&amp;'異動報告書入力シート '!O17,IF('異動報告書入力シート '!L17="復職","",'異動報告書入力シート '!U17)))),"")</f>
        <v>45838</v>
      </c>
    </row>
    <row r="6" spans="1:15" ht="18.75" customHeight="1" thickBot="1">
      <c r="A6" s="145" t="str">
        <f>IF(IF($I$4="記入例",'異動報告書入力シート '!G10,'異動報告書入力シート '!G18)=0,"",IF($I$4="記入例",'異動報告書入力シート '!G10,'異動報告書入力シート '!G18))</f>
        <v>例2</v>
      </c>
      <c r="B6" s="145" t="str">
        <f>IF(IF($I$4="記入例",'異動報告書入力シート '!H10&amp;"　"&amp;'異動報告書入力シート '!I10,'異動報告書入力シート '!H18&amp;"　"&amp;'異動報告書入力シート '!I18)="　","",IF($I$4="記入例",'異動報告書入力シート '!H10&amp;"　"&amp;'異動報告書入力シート '!I10,'異動報告書入力シート '!H18&amp;"　"&amp;'異動報告書入力シート '!I18))</f>
        <v>福島　二郎</v>
      </c>
      <c r="C6" s="146">
        <f>IF(IF($I$4="記入例",'異動報告書入力シート '!J10,'異動報告書入力シート '!J18)=0,"",IF($I$4="記入例",'異動報告書入力シート '!J10,'異動報告書入力シート '!J18))</f>
        <v>45870</v>
      </c>
      <c r="D6" s="147">
        <f>IF(IF($I$4="記入例",'異動報告書入力シート '!K10,'異動報告書入力シート '!K18)=0,"",IF($I$4="記入例",'異動報告書入力シート '!K10,'異動報告書入力シート '!K18))</f>
        <v>2</v>
      </c>
      <c r="E6" s="158" t="str">
        <f>IF($I$4="記入例",IFERROR('異動報告書入力シート '!L10&amp;'異動報告書入力シート '!M10,""),IFERROR('異動報告書入力シート '!L18&amp;'異動報告書入力シート '!M18,""))</f>
        <v>停職</v>
      </c>
      <c r="F6" s="159"/>
      <c r="G6" s="160"/>
    </row>
    <row r="7" spans="1:15" ht="18.75" customHeight="1" thickBot="1">
      <c r="A7" s="145"/>
      <c r="B7" s="145"/>
      <c r="C7" s="146"/>
      <c r="D7" s="148"/>
      <c r="E7" s="109">
        <f>IFERROR(IF($I$4="記入例",IF('異動報告書入力シート '!L10="氏名変更",'異動報告書入力シート '!P10&amp;"　"&amp;'異動報告書入力シート '!Q10,IF('異動報告書入力シート '!L10="職員番号変更","",IF('異動報告書入力シート '!L10="復職",'異動報告書入力シート '!N10,'異動報告書入力シート '!S10))),IF('異動報告書入力シート '!L18="氏名変更",'異動報告書入力シート '!P18&amp;"　"&amp;'異動報告書入力シート '!Q18,IF('異動報告書入力シート '!L18="職員番号変更","",IF('異動報告書入力シート '!L18="復職",'異動報告書入力シート '!N18,'異動報告書入力シート '!S18)))),"")</f>
        <v>45870</v>
      </c>
      <c r="F7" s="110" t="str">
        <f>IF('異動報告書入力シート '!N10="",IF($I$4="記入例",IF('異動報告書入力シート '!T10="","",'異動報告書入力シート '!T10),IF('異動報告書入力シート '!T18="","",'異動報告書入力シート '!T18)),"")</f>
        <v>～</v>
      </c>
      <c r="G7" s="111">
        <f>IFERROR(IF($I$4="記入例",IF('異動報告書入力シート '!L10="氏名変更",'異動報告書入力シート '!R10,IF('異動報告書入力シート '!L10="職員番号変更","変更後"&amp;'異動報告書入力シート '!O10,IF('異動報告書入力シート '!L10="復職","",'異動報告書入力シート '!U10))),IF('異動報告書入力シート '!L18="氏名変更",'異動報告書入力シート '!R18,IF('異動報告書入力シート '!L18="職員番号変更","変更後"&amp;'異動報告書入力シート '!O18,IF('異動報告書入力シート '!L18="復職","",'異動報告書入力シート '!U18)))),"")</f>
        <v>45900</v>
      </c>
    </row>
    <row r="8" spans="1:15" ht="19.5" thickBot="1">
      <c r="A8" s="145" t="str">
        <f>IF(IF($I$4="記入例",'異動報告書入力シート '!G11,'異動報告書入力シート '!G19)=0,"",IF($I$4="記入例",'異動報告書入力シート '!G11,'異動報告書入力シート '!G19))</f>
        <v>例3</v>
      </c>
      <c r="B8" s="145" t="str">
        <f>IF(IF($I$4="記入例",'異動報告書入力シート '!H11&amp;"　"&amp;'異動報告書入力シート '!I11,'異動報告書入力シート '!H19&amp;"　"&amp;'異動報告書入力シート '!I19)="　","",IF($I$4="記入例",'異動報告書入力シート '!H11&amp;"　"&amp;'異動報告書入力シート '!I11,'異動報告書入力シート '!H19&amp;"　"&amp;'異動報告書入力シート '!I19))</f>
        <v>福島　三郎</v>
      </c>
      <c r="C8" s="146">
        <f>IF(IF($I$4="記入例",'異動報告書入力シート '!J11,'異動報告書入力シート '!J19)=0,"",IF($I$4="記入例",'異動報告書入力シート '!J11,'異動報告書入力シート '!J19))</f>
        <v>45809</v>
      </c>
      <c r="D8" s="147">
        <f>IF(IF($I$4="記入例",'異動報告書入力シート '!K11,'異動報告書入力シート '!K19)=0,"",IF($I$4="記入例",'異動報告書入力シート '!K11,'異動報告書入力シート '!K19))</f>
        <v>11</v>
      </c>
      <c r="E8" s="158" t="str">
        <f>IF($I$4="記入例",IFERROR('異動報告書入力シート '!L11&amp;'異動報告書入力シート '!M11,""),IFERROR('異動報告書入力シート '!L19&amp;'異動報告書入力シート '!M19,""))</f>
        <v>職員番号変更</v>
      </c>
      <c r="F8" s="159"/>
      <c r="G8" s="160"/>
    </row>
    <row r="9" spans="1:15" ht="19.5" thickBot="1">
      <c r="A9" s="145"/>
      <c r="B9" s="145"/>
      <c r="C9" s="146"/>
      <c r="D9" s="148"/>
      <c r="E9" s="109" t="str">
        <f>IFERROR(IF($I$4="記入例",IF('異動報告書入力シート '!L11="氏名変更",'異動報告書入力シート '!P11&amp;"　"&amp;'異動報告書入力シート '!Q11,IF('異動報告書入力シート '!L11="職員番号変更","",IF('異動報告書入力シート '!L11="復職",'異動報告書入力シート '!N11,'異動報告書入力シート '!S11))),IF('異動報告書入力シート '!L19="氏名変更",'異動報告書入力シート '!P19&amp;"　"&amp;'異動報告書入力シート '!Q19,IF('異動報告書入力シート '!L19="職員番号変更","",IF('異動報告書入力シート '!L19="復職",'異動報告書入力シート '!N19,'異動報告書入力シート '!S19)))),"")</f>
        <v/>
      </c>
      <c r="F9" s="110" t="str">
        <f>IF('異動報告書入力シート '!N11="",IF($I$4="記入例",IF('異動報告書入力シート '!T11="","",'異動報告書入力シート '!T11),IF('異動報告書入力シート '!T19="","",'異動報告書入力シート '!T19)),"")</f>
        <v/>
      </c>
      <c r="G9" s="111" t="str">
        <f>IFERROR(IF($I$4="記入例",IF('異動報告書入力シート '!L11="氏名変更",'異動報告書入力シート '!R11,IF('異動報告書入力シート '!L11="職員番号変更","変更後"&amp;'異動報告書入力シート '!O11,IF('異動報告書入力シート '!L11="復職","",'異動報告書入力シート '!U11))),IF('異動報告書入力シート '!L19="氏名変更",'異動報告書入力シート '!R19,IF('異動報告書入力シート '!L19="職員番号変更","変更後"&amp;'異動報告書入力シート '!O19,IF('異動報告書入力シート '!L19="復職","",'異動報告書入力シート '!U19)))),"")</f>
        <v>変更後500</v>
      </c>
    </row>
    <row r="10" spans="1:15" ht="19.5" thickBot="1">
      <c r="A10" s="145" t="str">
        <f>IF(IF($I$4="記入例",'異動報告書入力シート '!G12,'異動報告書入力シート '!G20)=0,"",IF($I$4="記入例",'異動報告書入力シート '!G12,'異動報告書入力シート '!G20))</f>
        <v>例4</v>
      </c>
      <c r="B10" s="145" t="str">
        <f>IF(IF($I$4="記入例",'異動報告書入力シート '!H12&amp;"　"&amp;'異動報告書入力シート '!I12,'異動報告書入力シート '!H20&amp;"　"&amp;'異動報告書入力シート '!I20)="　","",IF($I$4="記入例",'異動報告書入力シート '!H12&amp;"　"&amp;'異動報告書入力シート '!I12,'異動報告書入力シート '!H20&amp;"　"&amp;'異動報告書入力シート '!I20))</f>
        <v>福島　四郎</v>
      </c>
      <c r="C10" s="146">
        <f>IF(IF($I$4="記入例",'異動報告書入力シート '!J12,'異動報告書入力シート '!J20)=0,"",IF($I$4="記入例",'異動報告書入力シート '!J12,'異動報告書入力シート '!J20))</f>
        <v>45839</v>
      </c>
      <c r="D10" s="147">
        <f>IF(IF($I$4="記入例",'異動報告書入力シート '!K12,'異動報告書入力シート '!K20)=0,"",IF($I$4="記入例",'異動報告書入力シート '!K12,'異動報告書入力シート '!K20))</f>
        <v>1</v>
      </c>
      <c r="E10" s="158" t="str">
        <f>IF($I$4="記入例",IFERROR('異動報告書入力シート '!L12&amp;'異動報告書入力シート '!M12,""),IFERROR('異動報告書入力シート '!L20&amp;'異動報告書入力シート '!M20,""))</f>
        <v>休職期間延長</v>
      </c>
      <c r="F10" s="159"/>
      <c r="G10" s="160"/>
    </row>
    <row r="11" spans="1:15" ht="19.5" thickBot="1">
      <c r="A11" s="145"/>
      <c r="B11" s="145"/>
      <c r="C11" s="146"/>
      <c r="D11" s="148"/>
      <c r="E11" s="109">
        <f>IFERROR(IF($I$4="記入例",IF('異動報告書入力シート '!L12="氏名変更",'異動報告書入力シート '!P12&amp;"　"&amp;'異動報告書入力シート '!Q12,IF('異動報告書入力シート '!L12="職員番号変更","",IF('異動報告書入力シート '!L12="復職",'異動報告書入力シート '!N12,'異動報告書入力シート '!S12))),IF('異動報告書入力シート '!L20="氏名変更",'異動報告書入力シート '!P20&amp;"　"&amp;'異動報告書入力シート '!Q20,IF('異動報告書入力シート '!L20="職員番号変更","",IF('異動報告書入力シート '!L20="復職",'異動報告書入力シート '!N20,'異動報告書入力シート '!S20)))),"")</f>
        <v>45839</v>
      </c>
      <c r="F11" s="110" t="str">
        <f>IF('異動報告書入力シート '!N12="",IF($I$4="記入例",IF('異動報告書入力シート '!T12="","",'異動報告書入力シート '!T12),IF('異動報告書入力シート '!T20="","",'異動報告書入力シート '!T20)),"")</f>
        <v>～</v>
      </c>
      <c r="G11" s="111">
        <f>IFERROR(IF($I$4="記入例",IF('異動報告書入力シート '!L12="氏名変更",'異動報告書入力シート '!R12,IF('異動報告書入力シート '!L12="職員番号変更","変更後"&amp;'異動報告書入力シート '!O12,IF('異動報告書入力シート '!L12="復職","",'異動報告書入力シート '!U12))),IF('異動報告書入力シート '!L20="氏名変更",'異動報告書入力シート '!R20,IF('異動報告書入力シート '!L20="職員番号変更","変更後"&amp;'異動報告書入力シート '!O20,IF('異動報告書入力シート '!L20="復職","",'異動報告書入力シート '!U20)))),"")</f>
        <v>45869</v>
      </c>
    </row>
    <row r="12" spans="1:15" ht="19.5" thickBot="1">
      <c r="A12" s="145" t="str">
        <f>IF(IF($I$4="記入例",'異動報告書入力シート '!G13,'異動報告書入力シート '!G21)=0,"",IF($I$4="記入例",'異動報告書入力シート '!G13,'異動報告書入力シート '!G21))</f>
        <v>例5</v>
      </c>
      <c r="B12" s="145" t="str">
        <f>IF(IF($I$4="記入例",'異動報告書入力シート '!H13&amp;"　"&amp;'異動報告書入力シート '!I13,'異動報告書入力シート '!H21&amp;"　"&amp;'異動報告書入力シート '!I21)="　","",IF($I$4="記入例",'異動報告書入力シート '!H13&amp;"　"&amp;'異動報告書入力シート '!I13,'異動報告書入力シート '!H21&amp;"　"&amp;'異動報告書入力シート '!I21))</f>
        <v>福島　五郎</v>
      </c>
      <c r="C12" s="146">
        <f>IF(IF($I$4="記入例",'異動報告書入力シート '!J13,'異動報告書入力シート '!J21)=0,"",IF($I$4="記入例",'異動報告書入力シート '!J13,'異動報告書入力シート '!J21))</f>
        <v>45935</v>
      </c>
      <c r="D12" s="147">
        <f>IF(IF($I$4="記入例",'異動報告書入力シート '!K13,'異動報告書入力シート '!K21)=0,"",IF($I$4="記入例",'異動報告書入力シート '!K13,'異動報告書入力シート '!K21))</f>
        <v>3</v>
      </c>
      <c r="E12" s="158" t="str">
        <f>IF($I$4="記入例",IFERROR('異動報告書入力シート '!L13&amp;'異動報告書入力シート '!M13,""),IFERROR('異動報告書入力シート '!L21&amp;'異動報告書入力シート '!M21,""))</f>
        <v>育児休業</v>
      </c>
      <c r="F12" s="159"/>
      <c r="G12" s="160"/>
    </row>
    <row r="13" spans="1:15" ht="19.5" thickBot="1">
      <c r="A13" s="145"/>
      <c r="B13" s="145"/>
      <c r="C13" s="146"/>
      <c r="D13" s="148"/>
      <c r="E13" s="109">
        <f>IFERROR(IF($I$4="記入例",IF('異動報告書入力シート '!L13="氏名変更",'異動報告書入力シート '!P13&amp;"　"&amp;'異動報告書入力シート '!Q13,IF('異動報告書入力シート '!L13="職員番号変更","",IF('異動報告書入力シート '!L13="復職",'異動報告書入力シート '!N13,'異動報告書入力シート '!S13))),IF('異動報告書入力シート '!L21="氏名変更",'異動報告書入力シート '!P21&amp;"　"&amp;'異動報告書入力シート '!Q21,IF('異動報告書入力シート '!L21="職員番号変更","",IF('異動報告書入力シート '!L21="復職",'異動報告書入力シート '!N21,'異動報告書入力シート '!S21)))),"")</f>
        <v>45935</v>
      </c>
      <c r="F13" s="110" t="str">
        <f>IF('異動報告書入力シート '!N13="",IF($I$4="記入例",IF('異動報告書入力シート '!T13="","",'異動報告書入力シート '!T13),IF('異動報告書入力シート '!T21="","",'異動報告書入力シート '!T21)),"")</f>
        <v>～</v>
      </c>
      <c r="G13" s="111">
        <f>IFERROR(IF($I$4="記入例",IF('異動報告書入力シート '!L13="氏名変更",'異動報告書入力シート '!R13,IF('異動報告書入力シート '!L13="職員番号変更","変更後"&amp;'異動報告書入力シート '!O13,IF('異動報告書入力シート '!L13="復職","",'異動報告書入力シート '!U13))),IF('異動報告書入力シート '!L21="氏名変更",'異動報告書入力シート '!R21,IF('異動報告書入力シート '!L21="職員番号変更","変更後"&amp;'異動報告書入力シート '!O21,IF('異動報告書入力シート '!L21="復職","",'異動報告書入力シート '!U21)))),"")</f>
        <v>45961</v>
      </c>
      <c r="H13" s="3"/>
    </row>
    <row r="14" spans="1:15" ht="19.5" thickBot="1">
      <c r="A14" s="145" t="str">
        <f>IF(IF($I$4="記入例",'異動報告書入力シート '!G14,'異動報告書入力シート '!G22)=0,"",IF($I$4="記入例",'異動報告書入力シート '!G14,'異動報告書入力シート '!G22))</f>
        <v>例6</v>
      </c>
      <c r="B14" s="145" t="str">
        <f>IF(IF($I$4="記入例",'異動報告書入力シート '!H14&amp;"　"&amp;'異動報告書入力シート '!I14,'異動報告書入力シート '!H22&amp;"　"&amp;'異動報告書入力シート '!I22)="　","",IF($I$4="記入例",'異動報告書入力シート '!H14&amp;"　"&amp;'異動報告書入力シート '!I14,'異動報告書入力シート '!H22&amp;"　"&amp;'異動報告書入力シート '!I22))</f>
        <v>福島　六郎</v>
      </c>
      <c r="C14" s="146">
        <f>IF(IF($I$4="記入例",'異動報告書入力シート '!J14,'異動報告書入力シート '!J22)=0,"",IF($I$4="記入例",'異動報告書入力シート '!J14,'異動報告書入力シート '!J22))</f>
        <v>45962</v>
      </c>
      <c r="D14" s="147">
        <f>IF(IF($I$4="記入例",'異動報告書入力シート '!K14,'異動報告書入力シート '!K22)=0,"",IF($I$4="記入例",'異動報告書入力シート '!K14,'異動報告書入力シート '!K22))</f>
        <v>3</v>
      </c>
      <c r="E14" s="158" t="str">
        <f>IF($I$4="記入例",IFERROR('異動報告書入力シート '!L14&amp;'異動報告書入力シート '!M14,""),IFERROR('異動報告書入力シート '!L22&amp;'異動報告書入力シート '!M22,""))</f>
        <v>育児休業期間延長</v>
      </c>
      <c r="F14" s="159"/>
      <c r="G14" s="160"/>
    </row>
    <row r="15" spans="1:15" ht="19.5" thickBot="1">
      <c r="A15" s="145"/>
      <c r="B15" s="145"/>
      <c r="C15" s="146"/>
      <c r="D15" s="148"/>
      <c r="E15" s="109">
        <f>IFERROR(IF($I$4="記入例",IF('異動報告書入力シート '!L14="氏名変更",'異動報告書入力シート '!P14&amp;"　"&amp;'異動報告書入力シート '!Q14,IF('異動報告書入力シート '!L14="職員番号変更","",IF('異動報告書入力シート '!L14="復職",'異動報告書入力シート '!N14,'異動報告書入力シート '!S14))),IF('異動報告書入力シート '!L22="氏名変更",'異動報告書入力シート '!P22&amp;"　"&amp;'異動報告書入力シート '!Q22,IF('異動報告書入力シート '!L22="職員番号変更","",IF('異動報告書入力シート '!L22="復職",'異動報告書入力シート '!N22,'異動報告書入力シート '!S22)))),"")</f>
        <v>45962</v>
      </c>
      <c r="F15" s="110" t="str">
        <f>IF('異動報告書入力シート '!N14="",IF($I$4="記入例",IF('異動報告書入力シート '!T14="","",'異動報告書入力シート '!T14),IF('異動報告書入力シート '!T22="","",'異動報告書入力シート '!T22)),"")</f>
        <v>～</v>
      </c>
      <c r="G15" s="111">
        <f>IFERROR(IF($I$4="記入例",IF('異動報告書入力シート '!L14="氏名変更",'異動報告書入力シート '!R14,IF('異動報告書入力シート '!L14="職員番号変更","変更後"&amp;'異動報告書入力シート '!O14,IF('異動報告書入力シート '!L14="復職","",'異動報告書入力シート '!U14))),IF('異動報告書入力シート '!L22="氏名変更",'異動報告書入力シート '!R22,IF('異動報告書入力シート '!L22="職員番号変更","変更後"&amp;'異動報告書入力シート '!O22,IF('異動報告書入力シート '!L22="復職","",'異動報告書入力シート '!U22)))),"")</f>
        <v>45991</v>
      </c>
      <c r="H15" s="3"/>
      <c r="K15" s="45"/>
    </row>
    <row r="16" spans="1:15" ht="19.5" thickBot="1">
      <c r="A16" s="145" t="str">
        <f>IF(IF($I$4="記入例",'異動報告書入力シート '!G15,'異動報告書入力シート '!G23)=0,"",IF($I$4="記入例",'異動報告書入力シート '!G15,'異動報告書入力シート '!G23))</f>
        <v>例7</v>
      </c>
      <c r="B16" s="145" t="str">
        <f>IF(IF($I$4="記入例",'異動報告書入力シート '!H15&amp;"　"&amp;'異動報告書入力シート '!I15,'異動報告書入力シート '!H23&amp;"　"&amp;'異動報告書入力シート '!I23)="　","",IF($I$4="記入例",'異動報告書入力シート '!H15&amp;"　"&amp;'異動報告書入力シート '!I15,'異動報告書入力シート '!H23&amp;"　"&amp;'異動報告書入力シート '!I23))</f>
        <v>福島　七郎</v>
      </c>
      <c r="C16" s="146">
        <f>IF(IF($I$4="記入例",'異動報告書入力シート '!J15,'異動報告書入力シート '!J23)=0,"",IF($I$4="記入例",'異動報告書入力シート '!J15,'異動報告書入力シート '!J23))</f>
        <v>46006</v>
      </c>
      <c r="D16" s="147">
        <f>IF(IF($I$4="記入例",'異動報告書入力シート '!K15,'異動報告書入力シート '!K23)=0,"",IF($I$4="記入例",'異動報告書入力シート '!K15,'異動報告書入力シート '!K23))</f>
        <v>8</v>
      </c>
      <c r="E16" s="158" t="str">
        <f>IF($I$4="記入例",IFERROR('異動報告書入力シート '!L15&amp;'異動報告書入力シート '!M15,""),IFERROR('異動報告書入力シート '!L23&amp;'異動報告書入力シート '!M23,""))</f>
        <v>復職期間短縮</v>
      </c>
      <c r="F16" s="159"/>
      <c r="G16" s="160"/>
      <c r="K16" s="45"/>
    </row>
    <row r="17" spans="1:8" ht="19.5" thickBot="1">
      <c r="A17" s="145"/>
      <c r="B17" s="145"/>
      <c r="C17" s="146"/>
      <c r="D17" s="148"/>
      <c r="E17" s="109" t="str">
        <f>IFERROR(IF($I$4="記入例",IF('異動報告書入力シート '!L15="氏名変更",'異動報告書入力シート '!P15&amp;"　"&amp;'異動報告書入力シート '!Q15,IF('異動報告書入力シート '!L15="職員番号変更","",IF('異動報告書入力シート '!L15="復職",'異動報告書入力シート '!N15,'異動報告書入力シート '!S15))),IF('異動報告書入力シート '!L23="氏名変更",'異動報告書入力シート '!P23&amp;"　"&amp;'異動報告書入力シート '!Q23,IF('異動報告書入力シート '!L23="職員番号変更","",IF('異動報告書入力シート '!L23="復職",'異動報告書入力シート '!N23,'異動報告書入力シート '!S23)))),"")</f>
        <v>育児休業</v>
      </c>
      <c r="F17" s="110" t="str">
        <f>IF('異動報告書入力シート '!N15="",IF($I$4="記入例",IF('異動報告書入力シート '!T15="","",'異動報告書入力シート '!T15),IF('異動報告書入力シート '!T23="","",'異動報告書入力シート '!T23)),"")</f>
        <v/>
      </c>
      <c r="G17" s="111" t="str">
        <f>IFERROR(IF($I$4="記入例",IF('異動報告書入力シート '!L15="氏名変更",'異動報告書入力シート '!R15,IF('異動報告書入力シート '!L15="職員番号変更","変更後"&amp;'異動報告書入力シート '!O15,IF('異動報告書入力シート '!L15="復職","",'異動報告書入力シート '!U15))),IF('異動報告書入力シート '!L23="氏名変更",'異動報告書入力シート '!R23,IF('異動報告書入力シート '!L23="職員番号変更","変更後"&amp;'異動報告書入力シート '!O23,IF('異動報告書入力シート '!L23="復職","",'異動報告書入力シート '!U23)))),"")</f>
        <v/>
      </c>
      <c r="H17" s="3"/>
    </row>
    <row r="18" spans="1:8" ht="19.5" thickBot="1">
      <c r="A18" s="145" t="str">
        <f>IF(IF($I$4="記入例",'異動報告書入力シート '!G16,'異動報告書入力シート '!G24)=0,"",IF($I$4="記入例",'異動報告書入力シート '!G16,'異動報告書入力シート '!G24))</f>
        <v>例8</v>
      </c>
      <c r="B18" s="145" t="str">
        <f>IF(IF($I$4="記入例",'異動報告書入力シート '!H16&amp;"　"&amp;'異動報告書入力シート '!I16,'異動報告書入力シート '!H24&amp;"　"&amp;'異動報告書入力シート '!I24)="　","",IF($I$4="記入例",'異動報告書入力シート '!H16&amp;"　"&amp;'異動報告書入力シート '!I16,'異動報告書入力シート '!H24&amp;"　"&amp;'異動報告書入力シート '!I24))</f>
        <v>福島　八郎</v>
      </c>
      <c r="C18" s="146">
        <f>IF(IF($I$4="記入例",'異動報告書入力シート '!J16,'異動報告書入力シート '!J24)=0,"",IF($I$4="記入例",'異動報告書入力シート '!J16,'異動報告書入力シート '!J24))</f>
        <v>46007</v>
      </c>
      <c r="D18" s="147">
        <f>IF(IF($I$4="記入例",'異動報告書入力シート '!K16,'異動報告書入力シート '!K24)=0,"",IF($I$4="記入例",'異動報告書入力シート '!K16,'異動報告書入力シート '!K24))</f>
        <v>9</v>
      </c>
      <c r="E18" s="158" t="str">
        <f>IF($I$4="記入例",IFERROR('異動報告書入力シート '!L16&amp;'異動報告書入力シート '!M16,""),IFERROR('異動報告書入力シート '!L24&amp;'異動報告書入力シート '!M24,""))</f>
        <v>氏名変更</v>
      </c>
      <c r="F18" s="159"/>
      <c r="G18" s="160"/>
      <c r="H18" s="3"/>
    </row>
    <row r="19" spans="1:8" ht="19.5" thickBot="1">
      <c r="A19" s="145"/>
      <c r="B19" s="145"/>
      <c r="C19" s="146"/>
      <c r="D19" s="148"/>
      <c r="E19" s="105" t="str">
        <f>IFERROR(IF($I$4="記入例",IF('異動報告書入力シート '!L16="氏名変更",'異動報告書入力シート '!P16&amp;"　"&amp;'異動報告書入力シート '!Q16,IF('異動報告書入力シート '!L16="職員番号変更","",IF('異動報告書入力シート '!L16="復職",'異動報告書入力シート '!N16,'異動報告書入力シート '!S16))),IF('異動報告書入力シート '!L24="氏名変更",'異動報告書入力シート '!P24&amp;"　"&amp;'異動報告書入力シート '!Q24,IF('異動報告書入力シート '!L24="職員番号変更","",IF('異動報告書入力シート '!L24="復職",'異動報告書入力シート '!N24,'異動報告書入力シート '!S24)))),"")</f>
        <v>□□　八郎</v>
      </c>
      <c r="F19" s="104" t="str">
        <f>IF('異動報告書入力シート '!N16="",IF($I$4="記入例",IF('異動報告書入力シート '!T16="","",'異動報告書入力シート '!T16),IF('異動報告書入力シート '!T24="","",'異動報告書入力シート '!T24)),"")</f>
        <v/>
      </c>
      <c r="G19" s="106" t="str">
        <f>IFERROR(IF($I$4="記入例",IF('異動報告書入力シート '!L16="氏名変更",'異動報告書入力シート '!R16,IF('異動報告書入力シート '!L16="職員番号変更","変更後"&amp;'異動報告書入力シート '!O16,IF('異動報告書入力シート '!L16="復職","",'異動報告書入力シート '!U16))),IF('異動報告書入力シート '!L24="氏名変更",'異動報告書入力シート '!R24,IF('異動報告書入力シート '!L24="職員番号変更","変更後"&amp;'異動報告書入力シート '!O24,IF('異動報告書入力シート '!L24="復職","",'異動報告書入力シート '!U24)))),"")</f>
        <v>ふりがな</v>
      </c>
      <c r="H19" s="3"/>
    </row>
    <row r="20" spans="1:8" ht="6.75" customHeight="1">
      <c r="A20" s="33"/>
      <c r="B20" s="34"/>
      <c r="C20" s="35"/>
      <c r="D20" s="36"/>
      <c r="E20" s="34"/>
      <c r="F20" s="34"/>
      <c r="G20" s="34"/>
    </row>
    <row r="21" spans="1:8">
      <c r="A21" s="152" t="s">
        <v>36</v>
      </c>
      <c r="B21" s="152"/>
      <c r="C21" s="152"/>
      <c r="D21" s="152"/>
      <c r="E21" s="152"/>
      <c r="F21" s="65"/>
      <c r="G21" s="65"/>
    </row>
    <row r="22" spans="1:8">
      <c r="A22" s="153">
        <f>IF(I4="記入例",'異動報告書入力シート '!F9,'異動報告書入力シート '!F17)</f>
        <v>46113</v>
      </c>
      <c r="B22" s="153"/>
      <c r="C22" s="153"/>
      <c r="D22" s="153"/>
      <c r="E22" s="153"/>
      <c r="F22" s="66"/>
      <c r="G22" s="66"/>
    </row>
    <row r="23" spans="1:8" ht="18.75" customHeight="1">
      <c r="A23" s="154" t="s">
        <v>37</v>
      </c>
      <c r="B23" s="154"/>
      <c r="C23" s="37"/>
      <c r="D23" s="155">
        <f>'異動報告書入力シート '!C8</f>
        <v>0</v>
      </c>
      <c r="E23" s="155"/>
      <c r="F23" s="155"/>
      <c r="G23" s="155"/>
    </row>
    <row r="24" spans="1:8" ht="25.5" customHeight="1">
      <c r="A24" s="154"/>
      <c r="B24" s="154"/>
      <c r="C24" s="38"/>
      <c r="D24" s="155" t="str">
        <f>'異動報告書入力シート '!C10&amp;"　"&amp;'異動報告書入力シート '!C11</f>
        <v>　</v>
      </c>
      <c r="E24" s="155"/>
      <c r="F24" s="155"/>
      <c r="G24" s="155"/>
    </row>
    <row r="25" spans="1:8" ht="18" customHeight="1">
      <c r="A25" s="151" t="s">
        <v>38</v>
      </c>
      <c r="B25" s="151"/>
      <c r="C25" s="151"/>
      <c r="D25" s="151"/>
      <c r="E25" s="151"/>
      <c r="F25" s="67"/>
      <c r="G25" s="67"/>
    </row>
    <row r="26" spans="1:8" ht="18" customHeight="1">
      <c r="A26" s="150" t="s">
        <v>39</v>
      </c>
      <c r="B26" s="150"/>
      <c r="C26" s="150"/>
      <c r="D26" s="150"/>
      <c r="E26" s="150"/>
      <c r="F26" s="150"/>
      <c r="G26" s="150"/>
    </row>
    <row r="27" spans="1:8" ht="18" customHeight="1">
      <c r="A27" s="150" t="s">
        <v>40</v>
      </c>
      <c r="B27" s="150"/>
      <c r="C27" s="150"/>
      <c r="D27" s="150"/>
      <c r="E27" s="150"/>
      <c r="F27" s="150"/>
      <c r="G27" s="150"/>
    </row>
    <row r="28" spans="1:8" ht="18" customHeight="1">
      <c r="A28" s="151" t="s">
        <v>204</v>
      </c>
      <c r="B28" s="151"/>
      <c r="C28" s="151"/>
      <c r="D28" s="151"/>
      <c r="E28" s="151"/>
      <c r="F28" s="151"/>
      <c r="G28" s="151"/>
    </row>
    <row r="29" spans="1:8" ht="18" customHeight="1">
      <c r="A29" s="149" t="s">
        <v>205</v>
      </c>
      <c r="B29" s="150"/>
      <c r="C29" s="150"/>
      <c r="D29" s="150"/>
      <c r="E29" s="150"/>
      <c r="F29" s="150"/>
      <c r="G29" s="150"/>
    </row>
    <row r="30" spans="1:8" ht="18" customHeight="1">
      <c r="A30" s="150" t="s">
        <v>43</v>
      </c>
      <c r="B30" s="150"/>
      <c r="C30" s="150"/>
      <c r="D30" s="150"/>
      <c r="E30" s="150"/>
      <c r="F30" s="150"/>
      <c r="G30" s="150"/>
    </row>
    <row r="31" spans="1:8" ht="18" customHeight="1">
      <c r="A31" s="156" t="s">
        <v>203</v>
      </c>
      <c r="B31" s="156"/>
      <c r="C31" s="156"/>
      <c r="D31" s="156"/>
      <c r="E31" s="156"/>
      <c r="F31" s="156"/>
      <c r="G31" s="156"/>
    </row>
    <row r="32" spans="1:8" ht="18" customHeight="1">
      <c r="A32" s="150" t="s">
        <v>45</v>
      </c>
      <c r="B32" s="150"/>
      <c r="C32" s="150"/>
      <c r="D32" s="150"/>
      <c r="E32" s="150"/>
      <c r="F32" s="150"/>
      <c r="G32" s="150"/>
    </row>
    <row r="33" spans="1:7" ht="18" customHeight="1">
      <c r="A33" s="157" t="s">
        <v>201</v>
      </c>
      <c r="B33" s="157"/>
      <c r="C33" s="157"/>
      <c r="D33" s="157"/>
      <c r="E33" s="157"/>
      <c r="F33" s="157"/>
      <c r="G33" s="157"/>
    </row>
    <row r="34" spans="1:7" ht="18" customHeight="1">
      <c r="A34" s="156" t="s">
        <v>202</v>
      </c>
      <c r="B34" s="156"/>
      <c r="C34" s="156"/>
      <c r="D34" s="156"/>
      <c r="E34" s="156"/>
      <c r="F34" s="156"/>
      <c r="G34" s="156"/>
    </row>
  </sheetData>
  <sheetProtection algorithmName="SHA-512" hashValue="g3KuF4hPhoMQfcxXPtfg4q+0Pvj7N3hyraxmHWGAg2otOeAQU3Ir6Pk+XAFfIvdzrKqFmymCDRJ6keYlrcBjRA==" saltValue="Ofa8ApUKAnE7K3JsKoS5iQ==" spinCount="100000" sheet="1" objects="1" scenarios="1" selectLockedCells="1"/>
  <mergeCells count="60">
    <mergeCell ref="E4:G4"/>
    <mergeCell ref="E3:G3"/>
    <mergeCell ref="A10:A11"/>
    <mergeCell ref="D2:G2"/>
    <mergeCell ref="E18:G18"/>
    <mergeCell ref="E16:G16"/>
    <mergeCell ref="E14:G14"/>
    <mergeCell ref="E12:G12"/>
    <mergeCell ref="E10:G10"/>
    <mergeCell ref="E8:G8"/>
    <mergeCell ref="E6:G6"/>
    <mergeCell ref="D14:D15"/>
    <mergeCell ref="D12:D13"/>
    <mergeCell ref="D10:D11"/>
    <mergeCell ref="D8:D9"/>
    <mergeCell ref="D6:D7"/>
    <mergeCell ref="B10:B11"/>
    <mergeCell ref="C10:C11"/>
    <mergeCell ref="A12:A13"/>
    <mergeCell ref="B12:B13"/>
    <mergeCell ref="C12:C13"/>
    <mergeCell ref="A34:G34"/>
    <mergeCell ref="A33:G33"/>
    <mergeCell ref="A32:G32"/>
    <mergeCell ref="A31:G31"/>
    <mergeCell ref="A30:G30"/>
    <mergeCell ref="A29:G29"/>
    <mergeCell ref="A28:G28"/>
    <mergeCell ref="A21:E21"/>
    <mergeCell ref="A22:E22"/>
    <mergeCell ref="A23:B24"/>
    <mergeCell ref="A25:E25"/>
    <mergeCell ref="D24:G24"/>
    <mergeCell ref="D23:G23"/>
    <mergeCell ref="A27:G27"/>
    <mergeCell ref="A26:G26"/>
    <mergeCell ref="A16:A17"/>
    <mergeCell ref="B16:B17"/>
    <mergeCell ref="C16:C17"/>
    <mergeCell ref="D16:D17"/>
    <mergeCell ref="A18:A19"/>
    <mergeCell ref="B18:B19"/>
    <mergeCell ref="C18:C19"/>
    <mergeCell ref="D18:D19"/>
    <mergeCell ref="F1:G1"/>
    <mergeCell ref="A1:E1"/>
    <mergeCell ref="B2:C2"/>
    <mergeCell ref="A14:A15"/>
    <mergeCell ref="B14:B15"/>
    <mergeCell ref="C14:C15"/>
    <mergeCell ref="A6:A7"/>
    <mergeCell ref="B6:B7"/>
    <mergeCell ref="C6:C7"/>
    <mergeCell ref="A8:A9"/>
    <mergeCell ref="B8:B9"/>
    <mergeCell ref="C8:C9"/>
    <mergeCell ref="D4:D5"/>
    <mergeCell ref="C4:C5"/>
    <mergeCell ref="B4:B5"/>
    <mergeCell ref="A4:A5"/>
  </mergeCells>
  <phoneticPr fontId="1"/>
  <dataValidations count="1">
    <dataValidation type="list" allowBlank="1" showInputMessage="1" showErrorMessage="1" sqref="I4" xr:uid="{CABD5CCB-9880-4349-9104-D7BE7BF5BA7C}">
      <formula1>"記入例"</formula1>
    </dataValidation>
  </dataValidations>
  <pageMargins left="0.70866141732283472" right="0.70866141732283472" top="0.74803149606299213" bottom="0.74803149606299213" header="0.31496062992125984" footer="0.31496062992125984"/>
  <pageSetup paperSize="9" scale="11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1FE9B-0E94-438E-B630-E9BBFA6CDCA5}">
  <dimension ref="A1:G34"/>
  <sheetViews>
    <sheetView view="pageBreakPreview" topLeftCell="A13" zoomScale="85" zoomScaleNormal="100" zoomScaleSheetLayoutView="85" workbookViewId="0">
      <selection activeCell="A22" sqref="A22:E22"/>
    </sheetView>
  </sheetViews>
  <sheetFormatPr defaultRowHeight="18.75"/>
  <cols>
    <col min="1" max="1" width="9" style="39"/>
    <col min="2" max="2" width="13.75" customWidth="1"/>
    <col min="3" max="3" width="9" style="3"/>
    <col min="5" max="5" width="26.125" customWidth="1"/>
    <col min="7" max="7" width="15.375" bestFit="1" customWidth="1"/>
  </cols>
  <sheetData>
    <row r="1" spans="1:7">
      <c r="A1" s="143" t="s">
        <v>29</v>
      </c>
      <c r="B1" s="143"/>
      <c r="C1" s="143"/>
      <c r="D1" s="143"/>
      <c r="E1" s="143"/>
    </row>
    <row r="2" spans="1:7" ht="19.5" thickBot="1">
      <c r="A2" s="28"/>
      <c r="B2" s="165" t="s">
        <v>48</v>
      </c>
      <c r="C2" s="165"/>
      <c r="D2" s="166" t="s">
        <v>30</v>
      </c>
      <c r="E2" s="166"/>
    </row>
    <row r="3" spans="1:7" ht="19.5" thickBot="1">
      <c r="A3" s="29" t="s">
        <v>31</v>
      </c>
      <c r="B3" s="30" t="s">
        <v>32</v>
      </c>
      <c r="C3" s="31" t="s">
        <v>33</v>
      </c>
      <c r="D3" s="32" t="s">
        <v>34</v>
      </c>
      <c r="E3" s="30" t="s">
        <v>35</v>
      </c>
    </row>
    <row r="4" spans="1:7" ht="18.75" customHeight="1" thickBot="1">
      <c r="A4" s="167"/>
      <c r="B4" s="167"/>
      <c r="C4" s="168"/>
      <c r="D4" s="169"/>
      <c r="E4" s="112"/>
    </row>
    <row r="5" spans="1:7" ht="18.75" customHeight="1" thickBot="1">
      <c r="A5" s="167"/>
      <c r="B5" s="167"/>
      <c r="C5" s="168"/>
      <c r="D5" s="170"/>
      <c r="E5" s="113"/>
    </row>
    <row r="6" spans="1:7" ht="18.75" customHeight="1" thickBot="1">
      <c r="A6" s="167"/>
      <c r="B6" s="167"/>
      <c r="C6" s="168"/>
      <c r="D6" s="169"/>
      <c r="E6" s="114"/>
    </row>
    <row r="7" spans="1:7" ht="18.75" customHeight="1" thickBot="1">
      <c r="A7" s="167"/>
      <c r="B7" s="167"/>
      <c r="C7" s="168"/>
      <c r="D7" s="170"/>
      <c r="E7" s="113"/>
    </row>
    <row r="8" spans="1:7" ht="19.5" thickBot="1">
      <c r="A8" s="167"/>
      <c r="B8" s="167"/>
      <c r="C8" s="168"/>
      <c r="D8" s="169"/>
      <c r="E8" s="114"/>
    </row>
    <row r="9" spans="1:7" ht="19.5" thickBot="1">
      <c r="A9" s="167"/>
      <c r="B9" s="167"/>
      <c r="C9" s="168"/>
      <c r="D9" s="170"/>
      <c r="E9" s="113"/>
    </row>
    <row r="10" spans="1:7" ht="19.5" thickBot="1">
      <c r="A10" s="167"/>
      <c r="B10" s="167"/>
      <c r="C10" s="168"/>
      <c r="D10" s="169"/>
      <c r="E10" s="114"/>
      <c r="G10" s="40"/>
    </row>
    <row r="11" spans="1:7" ht="19.5" thickBot="1">
      <c r="A11" s="167"/>
      <c r="B11" s="167"/>
      <c r="C11" s="168"/>
      <c r="D11" s="170"/>
      <c r="E11" s="113"/>
      <c r="G11" s="40"/>
    </row>
    <row r="12" spans="1:7" ht="19.5" thickBot="1">
      <c r="A12" s="167"/>
      <c r="B12" s="167"/>
      <c r="C12" s="168"/>
      <c r="D12" s="169"/>
      <c r="E12" s="112"/>
    </row>
    <row r="13" spans="1:7" ht="19.5" thickBot="1">
      <c r="A13" s="167"/>
      <c r="B13" s="167"/>
      <c r="C13" s="168"/>
      <c r="D13" s="170"/>
      <c r="E13" s="113"/>
    </row>
    <row r="14" spans="1:7" ht="19.5" thickBot="1">
      <c r="A14" s="167"/>
      <c r="B14" s="167"/>
      <c r="C14" s="168"/>
      <c r="D14" s="169"/>
      <c r="E14" s="114"/>
    </row>
    <row r="15" spans="1:7" ht="19.5" thickBot="1">
      <c r="A15" s="167"/>
      <c r="B15" s="167"/>
      <c r="C15" s="168"/>
      <c r="D15" s="170"/>
      <c r="E15" s="113"/>
    </row>
    <row r="16" spans="1:7" ht="19.5" thickBot="1">
      <c r="A16" s="167"/>
      <c r="B16" s="167"/>
      <c r="C16" s="168"/>
      <c r="D16" s="169"/>
      <c r="E16" s="112"/>
    </row>
    <row r="17" spans="1:5" ht="19.5" thickBot="1">
      <c r="A17" s="167"/>
      <c r="B17" s="167"/>
      <c r="C17" s="168"/>
      <c r="D17" s="170"/>
      <c r="E17" s="113"/>
    </row>
    <row r="18" spans="1:5" ht="19.5" thickBot="1">
      <c r="A18" s="167"/>
      <c r="B18" s="167"/>
      <c r="C18" s="168"/>
      <c r="D18" s="169"/>
      <c r="E18" s="114"/>
    </row>
    <row r="19" spans="1:5" ht="19.5" thickBot="1">
      <c r="A19" s="167"/>
      <c r="B19" s="167"/>
      <c r="C19" s="168"/>
      <c r="D19" s="170"/>
      <c r="E19" s="113"/>
    </row>
    <row r="20" spans="1:5" ht="6.75" customHeight="1">
      <c r="A20" s="33"/>
      <c r="B20" s="34"/>
      <c r="C20" s="35"/>
      <c r="D20" s="36"/>
      <c r="E20" s="34"/>
    </row>
    <row r="21" spans="1:5">
      <c r="A21" s="152" t="s">
        <v>36</v>
      </c>
      <c r="B21" s="152"/>
      <c r="C21" s="152"/>
      <c r="D21" s="152"/>
      <c r="E21" s="152"/>
    </row>
    <row r="22" spans="1:5">
      <c r="A22" s="171" t="s">
        <v>49</v>
      </c>
      <c r="B22" s="171"/>
      <c r="C22" s="171"/>
      <c r="D22" s="171"/>
      <c r="E22" s="171"/>
    </row>
    <row r="23" spans="1:5" ht="18.75" customHeight="1">
      <c r="A23" s="154" t="s">
        <v>37</v>
      </c>
      <c r="B23" s="154"/>
      <c r="C23" s="37"/>
      <c r="D23" s="172"/>
      <c r="E23" s="172"/>
    </row>
    <row r="24" spans="1:5" ht="25.5" customHeight="1">
      <c r="A24" s="154"/>
      <c r="B24" s="154"/>
      <c r="C24" s="38"/>
      <c r="D24" s="172"/>
      <c r="E24" s="172"/>
    </row>
    <row r="25" spans="1:5" ht="18" customHeight="1">
      <c r="A25" s="151" t="s">
        <v>38</v>
      </c>
      <c r="B25" s="151"/>
      <c r="C25" s="151"/>
      <c r="D25" s="151"/>
      <c r="E25" s="151"/>
    </row>
    <row r="26" spans="1:5" ht="18" customHeight="1">
      <c r="A26" s="150" t="s">
        <v>39</v>
      </c>
      <c r="B26" s="150"/>
      <c r="C26" s="150"/>
      <c r="D26" s="150"/>
      <c r="E26" s="150"/>
    </row>
    <row r="27" spans="1:5" ht="18" customHeight="1">
      <c r="A27" s="150" t="s">
        <v>40</v>
      </c>
      <c r="B27" s="150"/>
      <c r="C27" s="150"/>
      <c r="D27" s="150"/>
      <c r="E27" s="150"/>
    </row>
    <row r="28" spans="1:5" ht="18" customHeight="1">
      <c r="A28" s="175" t="s">
        <v>41</v>
      </c>
      <c r="B28" s="175"/>
      <c r="C28" s="175"/>
      <c r="D28" s="175"/>
      <c r="E28" s="175"/>
    </row>
    <row r="29" spans="1:5" ht="18" customHeight="1">
      <c r="A29" s="174" t="s">
        <v>42</v>
      </c>
      <c r="B29" s="174"/>
      <c r="C29" s="174"/>
      <c r="D29" s="174"/>
      <c r="E29" s="174"/>
    </row>
    <row r="30" spans="1:5" ht="18" customHeight="1">
      <c r="A30" s="150" t="s">
        <v>43</v>
      </c>
      <c r="B30" s="150"/>
      <c r="C30" s="150"/>
      <c r="D30" s="150"/>
      <c r="E30" s="150"/>
    </row>
    <row r="31" spans="1:5" ht="18" customHeight="1">
      <c r="A31" s="173" t="s">
        <v>44</v>
      </c>
      <c r="B31" s="174"/>
      <c r="C31" s="174"/>
      <c r="D31" s="174"/>
      <c r="E31" s="174"/>
    </row>
    <row r="32" spans="1:5" ht="18" customHeight="1">
      <c r="A32" s="150" t="s">
        <v>45</v>
      </c>
      <c r="B32" s="150"/>
      <c r="C32" s="150"/>
      <c r="D32" s="150"/>
      <c r="E32" s="150"/>
    </row>
    <row r="33" spans="1:5" ht="18" customHeight="1">
      <c r="A33" s="176" t="s">
        <v>46</v>
      </c>
      <c r="B33" s="176"/>
      <c r="C33" s="176"/>
      <c r="D33" s="176"/>
      <c r="E33" s="176"/>
    </row>
    <row r="34" spans="1:5" ht="18" customHeight="1">
      <c r="A34" s="173" t="s">
        <v>47</v>
      </c>
      <c r="B34" s="174"/>
      <c r="C34" s="174"/>
      <c r="D34" s="174"/>
      <c r="E34" s="174"/>
    </row>
  </sheetData>
  <sheetProtection algorithmName="SHA-512" hashValue="btYJnoBQjMnv5mQzejY5+cGQT7L6oyCfdLXhFBJVpilhzhzbRLj8XuQpIIREjjNRhgobmEB5hWKl1HXKHq+xsA==" saltValue="Tjj7ugupXTodCez0HKj5Fg==" spinCount="100000" sheet="1" objects="1" scenarios="1" selectLockedCells="1"/>
  <mergeCells count="50">
    <mergeCell ref="A34:E34"/>
    <mergeCell ref="A28:E28"/>
    <mergeCell ref="A29:E29"/>
    <mergeCell ref="A30:E30"/>
    <mergeCell ref="A31:E31"/>
    <mergeCell ref="A32:E32"/>
    <mergeCell ref="A33:E33"/>
    <mergeCell ref="A27:E27"/>
    <mergeCell ref="A18:A19"/>
    <mergeCell ref="B18:B19"/>
    <mergeCell ref="C18:C19"/>
    <mergeCell ref="D18:D19"/>
    <mergeCell ref="A21:E21"/>
    <mergeCell ref="A22:E22"/>
    <mergeCell ref="A23:B24"/>
    <mergeCell ref="D23:E23"/>
    <mergeCell ref="D24:E24"/>
    <mergeCell ref="A25:E25"/>
    <mergeCell ref="A26:E26"/>
    <mergeCell ref="A14:A15"/>
    <mergeCell ref="B14:B15"/>
    <mergeCell ref="C14:C15"/>
    <mergeCell ref="D14:D15"/>
    <mergeCell ref="A16:A17"/>
    <mergeCell ref="B16:B17"/>
    <mergeCell ref="C16:C17"/>
    <mergeCell ref="D16:D17"/>
    <mergeCell ref="A10:A11"/>
    <mergeCell ref="B10:B11"/>
    <mergeCell ref="C10:C11"/>
    <mergeCell ref="D10:D11"/>
    <mergeCell ref="A12:A13"/>
    <mergeCell ref="B12:B13"/>
    <mergeCell ref="C12:C13"/>
    <mergeCell ref="D12:D13"/>
    <mergeCell ref="A6:A7"/>
    <mergeCell ref="B6:B7"/>
    <mergeCell ref="C6:C7"/>
    <mergeCell ref="D6:D7"/>
    <mergeCell ref="A8:A9"/>
    <mergeCell ref="B8:B9"/>
    <mergeCell ref="C8:C9"/>
    <mergeCell ref="D8:D9"/>
    <mergeCell ref="A1:E1"/>
    <mergeCell ref="B2:C2"/>
    <mergeCell ref="D2:E2"/>
    <mergeCell ref="A4:A5"/>
    <mergeCell ref="B4:B5"/>
    <mergeCell ref="C4:C5"/>
    <mergeCell ref="D4:D5"/>
  </mergeCells>
  <phoneticPr fontId="1"/>
  <pageMargins left="0.70866141732283472" right="0.70866141732283472" top="0.74803149606299213" bottom="0.74803149606299213" header="0.31496062992125984" footer="0.31496062992125984"/>
  <pageSetup paperSize="9" scale="11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5849D-9659-4CFF-B7C1-98E873AC6866}">
  <dimension ref="A2:C71"/>
  <sheetViews>
    <sheetView topLeftCell="A14" workbookViewId="0">
      <selection activeCell="F61" sqref="F61"/>
    </sheetView>
  </sheetViews>
  <sheetFormatPr defaultRowHeight="18.75"/>
  <sheetData>
    <row r="2" spans="1:3">
      <c r="A2">
        <v>1</v>
      </c>
      <c r="B2" t="s">
        <v>50</v>
      </c>
      <c r="C2" t="s">
        <v>121</v>
      </c>
    </row>
    <row r="3" spans="1:3">
      <c r="A3">
        <v>2</v>
      </c>
      <c r="B3" t="s">
        <v>51</v>
      </c>
      <c r="C3" t="s">
        <v>122</v>
      </c>
    </row>
    <row r="4" spans="1:3">
      <c r="A4">
        <v>3</v>
      </c>
      <c r="B4" t="s">
        <v>52</v>
      </c>
      <c r="C4" t="s">
        <v>123</v>
      </c>
    </row>
    <row r="5" spans="1:3">
      <c r="A5">
        <v>4</v>
      </c>
      <c r="B5" t="s">
        <v>53</v>
      </c>
      <c r="C5" t="s">
        <v>124</v>
      </c>
    </row>
    <row r="6" spans="1:3">
      <c r="A6">
        <v>5</v>
      </c>
      <c r="B6" t="s">
        <v>54</v>
      </c>
      <c r="C6" t="s">
        <v>125</v>
      </c>
    </row>
    <row r="7" spans="1:3">
      <c r="A7">
        <v>6</v>
      </c>
      <c r="B7" t="s">
        <v>55</v>
      </c>
      <c r="C7" t="s">
        <v>126</v>
      </c>
    </row>
    <row r="8" spans="1:3">
      <c r="A8">
        <v>7</v>
      </c>
      <c r="B8" t="s">
        <v>56</v>
      </c>
      <c r="C8" t="s">
        <v>127</v>
      </c>
    </row>
    <row r="9" spans="1:3">
      <c r="A9">
        <v>8</v>
      </c>
      <c r="B9" t="s">
        <v>57</v>
      </c>
      <c r="C9" t="s">
        <v>128</v>
      </c>
    </row>
    <row r="10" spans="1:3">
      <c r="A10">
        <v>9</v>
      </c>
      <c r="B10" t="s">
        <v>58</v>
      </c>
      <c r="C10" t="s">
        <v>129</v>
      </c>
    </row>
    <row r="11" spans="1:3">
      <c r="A11">
        <v>10</v>
      </c>
      <c r="B11" t="s">
        <v>59</v>
      </c>
      <c r="C11" t="s">
        <v>130</v>
      </c>
    </row>
    <row r="12" spans="1:3">
      <c r="A12">
        <v>11</v>
      </c>
      <c r="B12" t="s">
        <v>60</v>
      </c>
      <c r="C12" t="s">
        <v>131</v>
      </c>
    </row>
    <row r="13" spans="1:3">
      <c r="A13">
        <v>12</v>
      </c>
      <c r="B13" t="s">
        <v>61</v>
      </c>
      <c r="C13" t="s">
        <v>132</v>
      </c>
    </row>
    <row r="14" spans="1:3">
      <c r="A14">
        <v>13</v>
      </c>
      <c r="B14" t="s">
        <v>62</v>
      </c>
      <c r="C14" t="s">
        <v>133</v>
      </c>
    </row>
    <row r="15" spans="1:3">
      <c r="A15">
        <v>14</v>
      </c>
      <c r="B15" t="s">
        <v>63</v>
      </c>
      <c r="C15" t="s">
        <v>134</v>
      </c>
    </row>
    <row r="16" spans="1:3">
      <c r="A16">
        <v>15</v>
      </c>
      <c r="B16" t="s">
        <v>64</v>
      </c>
      <c r="C16" t="s">
        <v>135</v>
      </c>
    </row>
    <row r="17" spans="1:3">
      <c r="A17">
        <v>16</v>
      </c>
      <c r="B17" t="s">
        <v>65</v>
      </c>
      <c r="C17" t="s">
        <v>136</v>
      </c>
    </row>
    <row r="18" spans="1:3">
      <c r="A18">
        <v>17</v>
      </c>
      <c r="B18" t="s">
        <v>66</v>
      </c>
      <c r="C18" t="s">
        <v>137</v>
      </c>
    </row>
    <row r="19" spans="1:3">
      <c r="A19">
        <v>18</v>
      </c>
      <c r="B19" t="s">
        <v>67</v>
      </c>
      <c r="C19" t="s">
        <v>138</v>
      </c>
    </row>
    <row r="20" spans="1:3">
      <c r="A20">
        <v>19</v>
      </c>
      <c r="B20" t="s">
        <v>68</v>
      </c>
      <c r="C20" t="s">
        <v>139</v>
      </c>
    </row>
    <row r="21" spans="1:3">
      <c r="A21">
        <v>20</v>
      </c>
      <c r="B21" t="s">
        <v>69</v>
      </c>
      <c r="C21" t="s">
        <v>140</v>
      </c>
    </row>
    <row r="22" spans="1:3">
      <c r="A22">
        <v>21</v>
      </c>
      <c r="B22" t="s">
        <v>70</v>
      </c>
      <c r="C22" t="s">
        <v>141</v>
      </c>
    </row>
    <row r="23" spans="1:3">
      <c r="A23">
        <v>22</v>
      </c>
      <c r="B23" t="s">
        <v>71</v>
      </c>
      <c r="C23" t="s">
        <v>142</v>
      </c>
    </row>
    <row r="24" spans="1:3">
      <c r="A24">
        <v>23</v>
      </c>
      <c r="B24" t="s">
        <v>72</v>
      </c>
      <c r="C24" t="s">
        <v>143</v>
      </c>
    </row>
    <row r="25" spans="1:3">
      <c r="A25">
        <v>24</v>
      </c>
      <c r="B25" t="s">
        <v>73</v>
      </c>
      <c r="C25" t="s">
        <v>144</v>
      </c>
    </row>
    <row r="26" spans="1:3">
      <c r="A26">
        <v>25</v>
      </c>
      <c r="B26" t="s">
        <v>74</v>
      </c>
      <c r="C26" t="s">
        <v>145</v>
      </c>
    </row>
    <row r="27" spans="1:3">
      <c r="A27">
        <v>26</v>
      </c>
      <c r="B27" t="s">
        <v>75</v>
      </c>
      <c r="C27" t="s">
        <v>146</v>
      </c>
    </row>
    <row r="28" spans="1:3">
      <c r="A28">
        <v>27</v>
      </c>
      <c r="B28" t="s">
        <v>76</v>
      </c>
      <c r="C28" t="s">
        <v>147</v>
      </c>
    </row>
    <row r="29" spans="1:3">
      <c r="A29">
        <v>28</v>
      </c>
      <c r="B29" t="s">
        <v>77</v>
      </c>
      <c r="C29" t="s">
        <v>148</v>
      </c>
    </row>
    <row r="30" spans="1:3">
      <c r="A30">
        <v>29</v>
      </c>
      <c r="B30" t="s">
        <v>78</v>
      </c>
      <c r="C30" t="s">
        <v>149</v>
      </c>
    </row>
    <row r="31" spans="1:3">
      <c r="A31">
        <v>30</v>
      </c>
      <c r="B31" t="s">
        <v>79</v>
      </c>
      <c r="C31" t="s">
        <v>150</v>
      </c>
    </row>
    <row r="32" spans="1:3">
      <c r="A32">
        <v>31</v>
      </c>
      <c r="B32" t="s">
        <v>80</v>
      </c>
      <c r="C32" t="s">
        <v>151</v>
      </c>
    </row>
    <row r="33" spans="1:3">
      <c r="A33">
        <v>32</v>
      </c>
      <c r="B33" t="s">
        <v>81</v>
      </c>
      <c r="C33" t="s">
        <v>152</v>
      </c>
    </row>
    <row r="34" spans="1:3">
      <c r="A34">
        <v>33</v>
      </c>
      <c r="B34" t="s">
        <v>82</v>
      </c>
      <c r="C34" t="s">
        <v>153</v>
      </c>
    </row>
    <row r="35" spans="1:3">
      <c r="A35">
        <v>34</v>
      </c>
      <c r="B35" t="s">
        <v>83</v>
      </c>
      <c r="C35" t="s">
        <v>154</v>
      </c>
    </row>
    <row r="36" spans="1:3">
      <c r="A36">
        <v>35</v>
      </c>
      <c r="B36" t="s">
        <v>84</v>
      </c>
      <c r="C36" t="s">
        <v>155</v>
      </c>
    </row>
    <row r="37" spans="1:3">
      <c r="A37">
        <v>36</v>
      </c>
      <c r="B37" t="s">
        <v>85</v>
      </c>
      <c r="C37" t="s">
        <v>156</v>
      </c>
    </row>
    <row r="38" spans="1:3">
      <c r="A38">
        <v>37</v>
      </c>
      <c r="B38" t="s">
        <v>86</v>
      </c>
      <c r="C38" t="s">
        <v>157</v>
      </c>
    </row>
    <row r="39" spans="1:3">
      <c r="A39">
        <v>38</v>
      </c>
      <c r="B39" t="s">
        <v>87</v>
      </c>
      <c r="C39" t="s">
        <v>158</v>
      </c>
    </row>
    <row r="40" spans="1:3">
      <c r="A40">
        <v>39</v>
      </c>
      <c r="B40" t="s">
        <v>88</v>
      </c>
      <c r="C40" t="s">
        <v>159</v>
      </c>
    </row>
    <row r="41" spans="1:3">
      <c r="A41">
        <v>40</v>
      </c>
      <c r="B41" t="s">
        <v>89</v>
      </c>
      <c r="C41" t="s">
        <v>160</v>
      </c>
    </row>
    <row r="42" spans="1:3">
      <c r="A42">
        <v>41</v>
      </c>
      <c r="B42" t="s">
        <v>90</v>
      </c>
      <c r="C42" t="s">
        <v>161</v>
      </c>
    </row>
    <row r="43" spans="1:3">
      <c r="A43">
        <v>42</v>
      </c>
      <c r="B43" t="s">
        <v>91</v>
      </c>
      <c r="C43" t="s">
        <v>162</v>
      </c>
    </row>
    <row r="44" spans="1:3">
      <c r="A44">
        <v>43</v>
      </c>
      <c r="B44" t="s">
        <v>92</v>
      </c>
      <c r="C44" t="s">
        <v>163</v>
      </c>
    </row>
    <row r="45" spans="1:3">
      <c r="A45">
        <v>44</v>
      </c>
      <c r="B45" t="s">
        <v>93</v>
      </c>
      <c r="C45" t="s">
        <v>164</v>
      </c>
    </row>
    <row r="46" spans="1:3">
      <c r="A46">
        <v>45</v>
      </c>
      <c r="B46" t="s">
        <v>94</v>
      </c>
      <c r="C46" t="s">
        <v>165</v>
      </c>
    </row>
    <row r="47" spans="1:3">
      <c r="A47">
        <v>46</v>
      </c>
      <c r="B47" t="s">
        <v>95</v>
      </c>
      <c r="C47" t="s">
        <v>166</v>
      </c>
    </row>
    <row r="48" spans="1:3">
      <c r="A48">
        <v>47</v>
      </c>
      <c r="B48" t="s">
        <v>96</v>
      </c>
      <c r="C48" t="s">
        <v>167</v>
      </c>
    </row>
    <row r="49" spans="1:3">
      <c r="A49">
        <v>48</v>
      </c>
      <c r="B49" t="s">
        <v>97</v>
      </c>
      <c r="C49" t="s">
        <v>168</v>
      </c>
    </row>
    <row r="50" spans="1:3">
      <c r="A50">
        <v>49</v>
      </c>
      <c r="B50" t="s">
        <v>98</v>
      </c>
      <c r="C50" t="s">
        <v>169</v>
      </c>
    </row>
    <row r="51" spans="1:3">
      <c r="A51">
        <v>50</v>
      </c>
      <c r="B51" t="s">
        <v>99</v>
      </c>
      <c r="C51" t="s">
        <v>170</v>
      </c>
    </row>
    <row r="52" spans="1:3">
      <c r="A52">
        <v>51</v>
      </c>
      <c r="B52" t="s">
        <v>100</v>
      </c>
      <c r="C52" t="s">
        <v>171</v>
      </c>
    </row>
    <row r="53" spans="1:3">
      <c r="A53">
        <v>52</v>
      </c>
      <c r="B53" t="s">
        <v>101</v>
      </c>
      <c r="C53" t="s">
        <v>172</v>
      </c>
    </row>
    <row r="54" spans="1:3">
      <c r="A54">
        <v>53</v>
      </c>
      <c r="B54" t="s">
        <v>102</v>
      </c>
      <c r="C54" t="s">
        <v>173</v>
      </c>
    </row>
    <row r="55" spans="1:3">
      <c r="A55">
        <v>54</v>
      </c>
      <c r="B55" t="s">
        <v>103</v>
      </c>
      <c r="C55" t="s">
        <v>174</v>
      </c>
    </row>
    <row r="56" spans="1:3">
      <c r="A56">
        <v>55</v>
      </c>
      <c r="B56" t="s">
        <v>104</v>
      </c>
      <c r="C56" t="s">
        <v>175</v>
      </c>
    </row>
    <row r="57" spans="1:3">
      <c r="A57">
        <v>56</v>
      </c>
      <c r="B57" t="s">
        <v>105</v>
      </c>
      <c r="C57" t="s">
        <v>176</v>
      </c>
    </row>
    <row r="58" spans="1:3">
      <c r="A58">
        <v>57</v>
      </c>
      <c r="B58" t="s">
        <v>106</v>
      </c>
      <c r="C58" t="s">
        <v>177</v>
      </c>
    </row>
    <row r="59" spans="1:3">
      <c r="A59">
        <v>58</v>
      </c>
      <c r="B59" t="s">
        <v>107</v>
      </c>
      <c r="C59" t="s">
        <v>178</v>
      </c>
    </row>
    <row r="60" spans="1:3">
      <c r="A60">
        <v>59</v>
      </c>
      <c r="B60" t="s">
        <v>108</v>
      </c>
      <c r="C60" t="s">
        <v>179</v>
      </c>
    </row>
    <row r="61" spans="1:3">
      <c r="A61">
        <v>60</v>
      </c>
      <c r="B61" t="s">
        <v>109</v>
      </c>
      <c r="C61" t="s">
        <v>180</v>
      </c>
    </row>
    <row r="62" spans="1:3">
      <c r="A62">
        <v>61</v>
      </c>
      <c r="B62" t="s">
        <v>110</v>
      </c>
      <c r="C62" t="s">
        <v>181</v>
      </c>
    </row>
    <row r="63" spans="1:3">
      <c r="A63">
        <v>62</v>
      </c>
      <c r="B63" t="s">
        <v>111</v>
      </c>
      <c r="C63" t="s">
        <v>182</v>
      </c>
    </row>
    <row r="64" spans="1:3">
      <c r="A64">
        <v>63</v>
      </c>
      <c r="B64" t="s">
        <v>112</v>
      </c>
      <c r="C64" t="s">
        <v>183</v>
      </c>
    </row>
    <row r="65" spans="1:3">
      <c r="A65">
        <v>64</v>
      </c>
      <c r="B65" t="s">
        <v>113</v>
      </c>
      <c r="C65" t="s">
        <v>184</v>
      </c>
    </row>
    <row r="66" spans="1:3">
      <c r="A66">
        <v>65</v>
      </c>
      <c r="B66" t="s">
        <v>114</v>
      </c>
      <c r="C66" t="s">
        <v>185</v>
      </c>
    </row>
    <row r="67" spans="1:3">
      <c r="A67">
        <v>66</v>
      </c>
      <c r="B67" t="s">
        <v>115</v>
      </c>
      <c r="C67" t="s">
        <v>186</v>
      </c>
    </row>
    <row r="68" spans="1:3">
      <c r="A68">
        <v>67</v>
      </c>
      <c r="B68" t="s">
        <v>116</v>
      </c>
      <c r="C68" t="s">
        <v>187</v>
      </c>
    </row>
    <row r="69" spans="1:3">
      <c r="A69">
        <v>68</v>
      </c>
      <c r="B69" t="s">
        <v>117</v>
      </c>
      <c r="C69" t="s">
        <v>188</v>
      </c>
    </row>
    <row r="70" spans="1:3">
      <c r="A70">
        <v>69</v>
      </c>
      <c r="B70" t="s">
        <v>118</v>
      </c>
      <c r="C70" t="s">
        <v>189</v>
      </c>
    </row>
    <row r="71" spans="1:3">
      <c r="A71">
        <v>70</v>
      </c>
      <c r="B71" t="s">
        <v>119</v>
      </c>
      <c r="C71" t="s">
        <v>190</v>
      </c>
    </row>
  </sheetData>
  <sheetProtection algorithmName="SHA-512" hashValue="2g4WKlpnBMVMvL+FOHGnbUAqU5q78OB7hkYpy+Ao9WsaiZFve83PAWObtuJXNlkSMHZsf2ddFHDwRZdFjClivQ==" saltValue="gGKl9BnGkjWFA9p2ybU23Q==" spinCount="100000" sheet="1" objects="1" scenarios="1" select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異動報告書入力シート </vt:lpstr>
      <vt:lpstr>第5号の3様式職員異動報告書（データ反映）</vt:lpstr>
      <vt:lpstr>第5号の3様式職員異動報告書 （自由記述）</vt:lpstr>
      <vt:lpstr>団体番号</vt:lpstr>
      <vt:lpstr>'第5号の3様式職員異動報告書 （自由記述）'!Print_Area</vt:lpstr>
      <vt:lpstr>'第5号の3様式職員異動報告書（データ反映）'!Print_Area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kumi1</dc:creator>
  <cp:lastModifiedBy>kumi1</cp:lastModifiedBy>
  <cp:lastPrinted>2026-02-03T02:47:26Z</cp:lastPrinted>
  <dcterms:created xsi:type="dcterms:W3CDTF">2025-11-06T01:38:53Z</dcterms:created>
  <dcterms:modified xsi:type="dcterms:W3CDTF">2026-02-06T05:41:03Z</dcterms:modified>
</cp:coreProperties>
</file>