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C:\Users\kumi1\Desktop\"/>
    </mc:Choice>
  </mc:AlternateContent>
  <xr:revisionPtr revIDLastSave="0" documentId="13_ncr:1_{041C2060-5752-40E1-810C-68CC756878DB}" xr6:coauthVersionLast="47" xr6:coauthVersionMax="47" xr10:uidLastSave="{00000000-0000-0000-0000-000000000000}"/>
  <workbookProtection workbookAlgorithmName="SHA-512" workbookHashValue="3LS3ZEw+5fBV3M+wWirMlLaEq2zh+Be9eP7qqzeH/wZMwFwC6zH1bMHVDIWBHNchG17f2Cfpxmjsce+eIOK9ig==" workbookSaltValue="EAnu/btVTggDzaUmzfJxxw==" workbookSpinCount="100000" lockStructure="1"/>
  <bookViews>
    <workbookView xWindow="-120" yWindow="-120" windowWidth="20730" windowHeight="11040" activeTab="1" xr2:uid="{A5DE940D-641D-4B2D-853C-EB1D51E968CF}"/>
  </bookViews>
  <sheets>
    <sheet name="団体番号" sheetId="52" r:id="rId1"/>
    <sheet name="負担金報告書入力シート " sheetId="9" r:id="rId2"/>
    <sheet name="第6号様式概算負担金報告書" sheetId="48" r:id="rId3"/>
    <sheet name="概算負担金第4期調整納入調書" sheetId="50" r:id="rId4"/>
    <sheet name="第6号の3様式確定負担金報告書" sheetId="49" r:id="rId5"/>
  </sheets>
  <externalReferences>
    <externalReference r:id="rId6"/>
  </externalReferences>
  <definedNames>
    <definedName name="砂越_理恵" localSheetId="0">#REF!</definedName>
    <definedName name="砂越_理恵">#REF!</definedName>
    <definedName name="作田_佳純" localSheetId="0">#REF!</definedName>
    <definedName name="作田_佳純">#REF!</definedName>
    <definedName name="小野寺_昭子" localSheetId="0">#REF!</definedName>
    <definedName name="小野寺_昭子">#REF!</definedName>
    <definedName name="菅野_瑠奈" localSheetId="0">#REF!</definedName>
    <definedName name="菅野_瑠奈">#REF!</definedName>
    <definedName name="霜山_由依" localSheetId="0">#REF!</definedName>
    <definedName name="霜山_由依">#REF!</definedName>
    <definedName name="木原_未咲" localSheetId="0">#REF!</definedName>
    <definedName name="木原_未咲">#REF!</definedName>
    <definedName name="虷澤_真実" localSheetId="0">[1]試算表!#REF!</definedName>
    <definedName name="虷澤_真実">[1]試算表!#REF!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9" i="9" l="1"/>
  <c r="K32" i="49"/>
  <c r="E29" i="50"/>
  <c r="K31" i="49"/>
  <c r="L3" i="49"/>
  <c r="J20" i="48"/>
  <c r="E28" i="50"/>
  <c r="J19" i="48"/>
  <c r="K3" i="48"/>
  <c r="C11" i="9"/>
  <c r="L14" i="9" s="1"/>
  <c r="N14" i="9" s="1"/>
  <c r="O14" i="9" l="1"/>
  <c r="A2" i="48" l="1"/>
  <c r="D2" i="49" s="1"/>
  <c r="K21" i="49"/>
  <c r="I21" i="49"/>
  <c r="K25" i="49"/>
  <c r="G21" i="49"/>
  <c r="E21" i="49"/>
  <c r="J28" i="49"/>
  <c r="B26" i="50"/>
  <c r="J16" i="48"/>
  <c r="AH14" i="9"/>
  <c r="K22" i="49" l="1"/>
  <c r="C1" i="50"/>
  <c r="R19" i="9"/>
  <c r="E16" i="49"/>
  <c r="E10" i="49"/>
  <c r="E9" i="49"/>
  <c r="D16" i="49"/>
  <c r="D10" i="49"/>
  <c r="D9" i="49"/>
  <c r="D7" i="49"/>
  <c r="F7" i="49" s="1"/>
  <c r="C16" i="49"/>
  <c r="C10" i="49"/>
  <c r="C9" i="49"/>
  <c r="C7" i="49"/>
  <c r="C11" i="50"/>
  <c r="C5" i="50"/>
  <c r="G5" i="50" s="1"/>
  <c r="C3" i="50"/>
  <c r="D11" i="48"/>
  <c r="D9" i="48"/>
  <c r="D8" i="48"/>
  <c r="D6" i="48"/>
  <c r="C11" i="48"/>
  <c r="C9" i="48"/>
  <c r="C8" i="48"/>
  <c r="C6" i="48"/>
  <c r="F14" i="49"/>
  <c r="F12" i="49"/>
  <c r="G7" i="49" l="1"/>
  <c r="H7" i="49" s="1"/>
  <c r="D3" i="50"/>
  <c r="D5" i="50" s="1"/>
  <c r="E5" i="50" s="1"/>
  <c r="I5" i="50" s="1"/>
  <c r="AA14" i="9" s="1"/>
  <c r="F9" i="49"/>
  <c r="D12" i="48"/>
  <c r="F12" i="48" s="1"/>
  <c r="E6" i="48"/>
  <c r="F6" i="48" s="1"/>
  <c r="C12" i="48"/>
  <c r="C14" i="48" s="1"/>
  <c r="C18" i="49"/>
  <c r="C20" i="49" s="1"/>
  <c r="I7" i="49"/>
  <c r="D18" i="49"/>
  <c r="D20" i="49" s="1"/>
  <c r="F16" i="49"/>
  <c r="F10" i="49"/>
  <c r="C17" i="50"/>
  <c r="E11" i="50"/>
  <c r="G11" i="50"/>
  <c r="C7" i="50"/>
  <c r="G3" i="50"/>
  <c r="H6" i="48"/>
  <c r="D14" i="48" l="1"/>
  <c r="H12" i="48"/>
  <c r="H14" i="48" s="1"/>
  <c r="E3" i="50"/>
  <c r="E7" i="50" s="1"/>
  <c r="F18" i="49"/>
  <c r="F20" i="49" s="1"/>
  <c r="K7" i="49"/>
  <c r="E17" i="50"/>
  <c r="I6" i="48"/>
  <c r="G17" i="50"/>
  <c r="I11" i="50"/>
  <c r="AA18" i="9" s="1"/>
  <c r="L18" i="49" s="1"/>
  <c r="G7" i="50"/>
  <c r="F14" i="48"/>
  <c r="I12" i="48" l="1"/>
  <c r="J14" i="48" s="1"/>
  <c r="L6" i="48" s="1"/>
  <c r="I3" i="50"/>
  <c r="I18" i="49"/>
  <c r="I20" i="49" s="1"/>
  <c r="H18" i="49"/>
  <c r="H20" i="49" s="1"/>
  <c r="I17" i="50"/>
  <c r="I7" i="50" l="1"/>
  <c r="L11" i="48"/>
  <c r="L9" i="48"/>
  <c r="K18" i="49"/>
  <c r="K20" i="49" s="1"/>
  <c r="W18" i="9"/>
  <c r="W19" i="9" s="1"/>
  <c r="U18" i="9"/>
  <c r="U19" i="9" s="1"/>
  <c r="J18" i="9"/>
  <c r="H18" i="9"/>
  <c r="H19" i="9" s="1"/>
  <c r="AA19" i="9" l="1"/>
  <c r="L7" i="49"/>
  <c r="L14" i="48"/>
  <c r="I21" i="50" s="1"/>
  <c r="M18" i="49"/>
  <c r="AC18" i="9" s="1"/>
  <c r="C9" i="50"/>
  <c r="J19" i="9"/>
  <c r="L20" i="49" l="1"/>
  <c r="M7" i="49"/>
  <c r="AC14" i="9" s="1"/>
  <c r="G9" i="50"/>
  <c r="E9" i="50"/>
  <c r="C15" i="50"/>
  <c r="C19" i="50" s="1"/>
  <c r="C13" i="50"/>
  <c r="M20" i="49" l="1"/>
  <c r="B24" i="49" s="1"/>
  <c r="I9" i="50"/>
  <c r="E13" i="50"/>
  <c r="E15" i="50"/>
  <c r="E19" i="50" s="1"/>
  <c r="G13" i="50"/>
  <c r="G15" i="50"/>
  <c r="G19" i="50" s="1"/>
  <c r="B21" i="49" l="1"/>
  <c r="AC19" i="9"/>
  <c r="AC20" i="9" s="1"/>
  <c r="I13" i="50"/>
  <c r="I15" i="50"/>
  <c r="I19" i="50" s="1"/>
  <c r="I23" i="50" s="1"/>
  <c r="I25"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福島県市町村総合事務組合</author>
  </authors>
  <commentList>
    <comment ref="E6" authorId="0" shapeId="0" xr:uid="{0A6D20C8-B926-4869-847C-61C1B36F3C3E}">
      <text>
        <r>
          <rPr>
            <sz val="9"/>
            <color indexed="81"/>
            <rFont val="ＭＳ Ｐゴシック"/>
            <family val="3"/>
            <charset val="128"/>
          </rPr>
          <t>市町村　　「</t>
        </r>
        <r>
          <rPr>
            <b/>
            <sz val="9"/>
            <color indexed="81"/>
            <rFont val="ＭＳ Ｐゴシック"/>
            <family val="3"/>
            <charset val="128"/>
          </rPr>
          <t>327</t>
        </r>
        <r>
          <rPr>
            <sz val="9"/>
            <color indexed="81"/>
            <rFont val="ＭＳ Ｐゴシック"/>
            <family val="3"/>
            <charset val="128"/>
          </rPr>
          <t>」
病院組合　「</t>
        </r>
        <r>
          <rPr>
            <b/>
            <sz val="9"/>
            <color indexed="81"/>
            <rFont val="ＭＳ Ｐゴシック"/>
            <family val="3"/>
            <charset val="128"/>
          </rPr>
          <t>290</t>
        </r>
        <r>
          <rPr>
            <sz val="9"/>
            <color indexed="81"/>
            <rFont val="ＭＳ Ｐゴシック"/>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福島県市町村総合事務組合</author>
  </authors>
  <commentList>
    <comment ref="I21" authorId="0" shapeId="0" xr:uid="{AC06B59A-348D-468E-A0A2-E6DD4F40D6A6}">
      <text>
        <r>
          <rPr>
            <b/>
            <sz val="9"/>
            <color indexed="81"/>
            <rFont val="ＭＳ Ｐゴシック"/>
            <family val="3"/>
            <charset val="128"/>
          </rPr>
          <t>「概算負担金報告書」
に記載のある
「第4期分」の額
（概算負担金合計ではない。）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FED7BE7F-1EE4-4766-83B3-89A203C98A00}">
      <text>
        <r>
          <rPr>
            <sz val="9"/>
            <color indexed="81"/>
            <rFont val="ＭＳ Ｐゴシック"/>
            <family val="3"/>
            <charset val="128"/>
          </rPr>
          <t>市町村　　「</t>
        </r>
        <r>
          <rPr>
            <b/>
            <sz val="9"/>
            <color indexed="81"/>
            <rFont val="ＭＳ Ｐゴシック"/>
            <family val="3"/>
            <charset val="128"/>
          </rPr>
          <t>327</t>
        </r>
        <r>
          <rPr>
            <sz val="9"/>
            <color indexed="81"/>
            <rFont val="ＭＳ Ｐゴシック"/>
            <family val="3"/>
            <charset val="128"/>
          </rPr>
          <t>」
病院組合　「</t>
        </r>
        <r>
          <rPr>
            <b/>
            <sz val="9"/>
            <color indexed="81"/>
            <rFont val="ＭＳ Ｐゴシック"/>
            <family val="3"/>
            <charset val="128"/>
          </rPr>
          <t>290</t>
        </r>
        <r>
          <rPr>
            <sz val="9"/>
            <color indexed="81"/>
            <rFont val="ＭＳ Ｐゴシック"/>
            <family val="3"/>
            <charset val="128"/>
          </rPr>
          <t>」</t>
        </r>
      </text>
    </comment>
  </commentList>
</comments>
</file>

<file path=xl/sharedStrings.xml><?xml version="1.0" encoding="utf-8"?>
<sst xmlns="http://schemas.openxmlformats.org/spreadsheetml/2006/main" count="430" uniqueCount="309">
  <si>
    <t>団体名</t>
    <rPh sb="0" eb="3">
      <t>ダンタイメイ</t>
    </rPh>
    <phoneticPr fontId="1"/>
  </si>
  <si>
    <t>氏名</t>
    <rPh sb="0" eb="2">
      <t>シメイ</t>
    </rPh>
    <phoneticPr fontId="1"/>
  </si>
  <si>
    <t>職名</t>
    <rPh sb="0" eb="2">
      <t>ショクメイ</t>
    </rPh>
    <phoneticPr fontId="1"/>
  </si>
  <si>
    <t>団体長</t>
    <rPh sb="0" eb="3">
      <t>ダンタイチョウ</t>
    </rPh>
    <phoneticPr fontId="1"/>
  </si>
  <si>
    <t>円</t>
    <rPh sb="0" eb="1">
      <t>エン</t>
    </rPh>
    <phoneticPr fontId="1"/>
  </si>
  <si>
    <t>福島県市町村総合事務組合管理者</t>
  </si>
  <si>
    <t>概算</t>
    <rPh sb="0" eb="2">
      <t>ガイサン</t>
    </rPh>
    <phoneticPr fontId="1"/>
  </si>
  <si>
    <t>4期調整</t>
    <rPh sb="1" eb="2">
      <t>キ</t>
    </rPh>
    <rPh sb="2" eb="4">
      <t>チョウセイ</t>
    </rPh>
    <phoneticPr fontId="1"/>
  </si>
  <si>
    <t>確定</t>
    <rPh sb="0" eb="2">
      <t>カクテイ</t>
    </rPh>
    <phoneticPr fontId="1"/>
  </si>
  <si>
    <t>予算定員</t>
    <rPh sb="0" eb="2">
      <t>ヨサン</t>
    </rPh>
    <rPh sb="2" eb="4">
      <t>テイイン</t>
    </rPh>
    <phoneticPr fontId="1"/>
  </si>
  <si>
    <t>給料（賃金）総額</t>
    <rPh sb="0" eb="2">
      <t>キュウリョウ</t>
    </rPh>
    <rPh sb="3" eb="5">
      <t>チンギン</t>
    </rPh>
    <rPh sb="6" eb="8">
      <t>ソウガク</t>
    </rPh>
    <phoneticPr fontId="1"/>
  </si>
  <si>
    <t>給料額</t>
    <rPh sb="0" eb="3">
      <t>キュウリョウガク</t>
    </rPh>
    <phoneticPr fontId="1"/>
  </si>
  <si>
    <t>支給対象人員</t>
    <rPh sb="0" eb="2">
      <t>シキュウ</t>
    </rPh>
    <rPh sb="2" eb="4">
      <t>タイショウ</t>
    </rPh>
    <rPh sb="4" eb="6">
      <t>ジンイン</t>
    </rPh>
    <phoneticPr fontId="1"/>
  </si>
  <si>
    <t>育児休業、派遣職員に係る調整</t>
    <phoneticPr fontId="1"/>
  </si>
  <si>
    <t>納付済概算負担金額</t>
    <rPh sb="0" eb="3">
      <t>ノウフズ</t>
    </rPh>
    <rPh sb="3" eb="5">
      <t>ガイサン</t>
    </rPh>
    <rPh sb="5" eb="8">
      <t>フタンキン</t>
    </rPh>
    <rPh sb="8" eb="9">
      <t>ガク</t>
    </rPh>
    <phoneticPr fontId="1"/>
  </si>
  <si>
    <t>確定見込額</t>
    <rPh sb="0" eb="2">
      <t>カクテイ</t>
    </rPh>
    <rPh sb="2" eb="5">
      <t>ミコミガク</t>
    </rPh>
    <phoneticPr fontId="1"/>
  </si>
  <si>
    <t>一般職</t>
    <rPh sb="0" eb="3">
      <t>イッパンショク</t>
    </rPh>
    <phoneticPr fontId="1"/>
  </si>
  <si>
    <t>一般会計</t>
    <rPh sb="0" eb="2">
      <t>イッパン</t>
    </rPh>
    <rPh sb="2" eb="4">
      <t>カイケイ</t>
    </rPh>
    <phoneticPr fontId="1"/>
  </si>
  <si>
    <t>特別会計</t>
    <rPh sb="0" eb="4">
      <t>トクベツカイケイ</t>
    </rPh>
    <phoneticPr fontId="1"/>
  </si>
  <si>
    <t>企業会計</t>
    <rPh sb="0" eb="4">
      <t>キギョウカイケイ</t>
    </rPh>
    <phoneticPr fontId="1"/>
  </si>
  <si>
    <t>人</t>
    <rPh sb="0" eb="1">
      <t>ニン</t>
    </rPh>
    <phoneticPr fontId="1"/>
  </si>
  <si>
    <t>予算計上額</t>
    <rPh sb="0" eb="2">
      <t>ヨサン</t>
    </rPh>
    <rPh sb="2" eb="5">
      <t>ケイジョウガク</t>
    </rPh>
    <phoneticPr fontId="1"/>
  </si>
  <si>
    <t>計</t>
    <rPh sb="0" eb="1">
      <t>ケイ</t>
    </rPh>
    <phoneticPr fontId="1"/>
  </si>
  <si>
    <t>／1000</t>
  </si>
  <si>
    <t>病院組合</t>
    <rPh sb="0" eb="2">
      <t>ビョウイン</t>
    </rPh>
    <rPh sb="2" eb="4">
      <t>クミアイ</t>
    </rPh>
    <phoneticPr fontId="1"/>
  </si>
  <si>
    <t>135</t>
    <phoneticPr fontId="1"/>
  </si>
  <si>
    <t>市町村等</t>
    <rPh sb="0" eb="3">
      <t>シチョウソン</t>
    </rPh>
    <rPh sb="3" eb="4">
      <t>トウ</t>
    </rPh>
    <phoneticPr fontId="1"/>
  </si>
  <si>
    <t>第６号様式（第３条関係）</t>
  </si>
  <si>
    <t>担当者氏名</t>
  </si>
  <si>
    <t>区　　分</t>
  </si>
  <si>
    <t>予　算　計　上　額</t>
  </si>
  <si>
    <t>②負担率</t>
    <phoneticPr fontId="4"/>
  </si>
  <si>
    <t>③概算負担金</t>
  </si>
  <si>
    <t>④事務費</t>
  </si>
  <si>
    <t>⑤事務費</t>
  </si>
  <si>
    <t>⑥計</t>
  </si>
  <si>
    <t>⑩納入区分</t>
    <rPh sb="1" eb="3">
      <t>ノウニュウ</t>
    </rPh>
    <rPh sb="3" eb="5">
      <t>クブン</t>
    </rPh>
    <phoneticPr fontId="4"/>
  </si>
  <si>
    <t>第１期分</t>
  </si>
  <si>
    <t>5月10日まで</t>
    <phoneticPr fontId="4"/>
  </si>
  <si>
    <t>予算定員</t>
  </si>
  <si>
    <t>①給料(賃金)総額</t>
    <phoneticPr fontId="4"/>
  </si>
  <si>
    <t>①×②</t>
  </si>
  <si>
    <t>　負担率</t>
    <phoneticPr fontId="4"/>
  </si>
  <si>
    <t>①×④</t>
  </si>
  <si>
    <t>③＋⑤</t>
  </si>
  <si>
    <t>特 別 職　計　⑦</t>
  </si>
  <si>
    <t>一　般　職</t>
    <rPh sb="0" eb="1">
      <t>イッ</t>
    </rPh>
    <rPh sb="2" eb="3">
      <t>ハン</t>
    </rPh>
    <rPh sb="4" eb="5">
      <t>ショク</t>
    </rPh>
    <phoneticPr fontId="4"/>
  </si>
  <si>
    <t>一般会計</t>
  </si>
  <si>
    <t>第２期分</t>
  </si>
  <si>
    <t>8月10日まで</t>
    <phoneticPr fontId="4"/>
  </si>
  <si>
    <t>特別会計</t>
  </si>
  <si>
    <t>第３期分</t>
  </si>
  <si>
    <t>11月10日まで</t>
    <phoneticPr fontId="4"/>
  </si>
  <si>
    <t>企業会計</t>
  </si>
  <si>
    <t>計　　⑧</t>
    <phoneticPr fontId="4"/>
  </si>
  <si>
    <t>第４期分</t>
  </si>
  <si>
    <t>2月10日まで</t>
    <rPh sb="4" eb="5">
      <t>ニチ</t>
    </rPh>
    <phoneticPr fontId="4"/>
  </si>
  <si>
    <t>合　計　　⑦＋⑧</t>
    <phoneticPr fontId="4"/>
  </si>
  <si>
    <t>⑨</t>
    <phoneticPr fontId="4"/>
  </si>
  <si>
    <t>市町村職員の退職手当に関する条例施行規則第３条の規定により上記のとおり報告します。</t>
  </si>
  <si>
    <t>団体長　氏名</t>
    <phoneticPr fontId="4"/>
  </si>
  <si>
    <t>（注意事項）</t>
    <phoneticPr fontId="4"/>
  </si>
  <si>
    <t>１ 本報告書は2部作成し、1部は4月10日まで組合に提出し、1部は所属所の控とすること。</t>
    <phoneticPr fontId="4"/>
  </si>
  <si>
    <t>２ 特別職は、長、副市町村長、教育長、常勤監査委員、固定資産評価員とすること。</t>
    <phoneticPr fontId="4"/>
  </si>
  <si>
    <t>３ ①欄は、退職手当条例適用職員の給料、賃金の予算計上額を記入すること。</t>
    <phoneticPr fontId="4"/>
  </si>
  <si>
    <t>４ ⑩「納入区分」欄は⑨の4分の1の額を各納期に記入し、その合計額が⑨と同額になるよう第4期分の円の位の金額を必要に応じ調整すること。</t>
    <phoneticPr fontId="4"/>
  </si>
  <si>
    <t>第６号の３様式（第３条の３関係）</t>
    <phoneticPr fontId="4"/>
  </si>
  <si>
    <t>支払確定額</t>
  </si>
  <si>
    <t xml:space="preserve"> ②</t>
    <phoneticPr fontId="5"/>
  </si>
  <si>
    <t xml:space="preserve"> ③</t>
    <phoneticPr fontId="5"/>
  </si>
  <si>
    <t xml:space="preserve"> ④</t>
    <phoneticPr fontId="5"/>
  </si>
  <si>
    <t xml:space="preserve"> ⑤</t>
    <phoneticPr fontId="5"/>
  </si>
  <si>
    <t>⑥　 事務費</t>
  </si>
  <si>
    <t xml:space="preserve"> ⑦ </t>
    <phoneticPr fontId="5"/>
  </si>
  <si>
    <t>⑧</t>
  </si>
  <si>
    <t>⑨</t>
    <phoneticPr fontId="5"/>
  </si>
  <si>
    <t>支給対象</t>
  </si>
  <si>
    <t xml:space="preserve"> ①</t>
    <phoneticPr fontId="5"/>
  </si>
  <si>
    <t>育児休業、派遣</t>
  </si>
  <si>
    <t>調整後の給料</t>
  </si>
  <si>
    <t>負担率</t>
  </si>
  <si>
    <t>負担金</t>
  </si>
  <si>
    <t>③×</t>
  </si>
  <si>
    <t>確定負担金</t>
  </si>
  <si>
    <t>納　 付　 済</t>
    <phoneticPr fontId="4"/>
  </si>
  <si>
    <t>過不足額</t>
  </si>
  <si>
    <t>人　　　員</t>
    <phoneticPr fontId="4"/>
  </si>
  <si>
    <t>給料(賃金)額</t>
  </si>
  <si>
    <t>職員に係る調整</t>
  </si>
  <si>
    <t>(賃金)額①±②</t>
  </si>
  <si>
    <t>③ × ④</t>
    <phoneticPr fontId="4"/>
  </si>
  <si>
    <t>⑤ ＋ ⑥</t>
    <phoneticPr fontId="4"/>
  </si>
  <si>
    <t>概算負担金</t>
    <phoneticPr fontId="4"/>
  </si>
  <si>
    <t>⑧ － ⑦</t>
    <phoneticPr fontId="4"/>
  </si>
  <si>
    <t>特別職</t>
    <phoneticPr fontId="4"/>
  </si>
  <si>
    <t>⑩ 計</t>
    <phoneticPr fontId="4"/>
  </si>
  <si>
    <t>⑪ 計</t>
    <phoneticPr fontId="4"/>
  </si>
  <si>
    <t>合計⑩＋⑪</t>
    <phoneticPr fontId="4"/>
  </si>
  <si>
    <t>納付額</t>
    <rPh sb="0" eb="2">
      <t>ノウフ</t>
    </rPh>
    <rPh sb="2" eb="3">
      <t>ガク</t>
    </rPh>
    <phoneticPr fontId="4"/>
  </si>
  <si>
    <t>還 付 額 の
受 入 口 座</t>
    <phoneticPr fontId="4"/>
  </si>
  <si>
    <t>還付額</t>
    <rPh sb="0" eb="2">
      <t>カンプ</t>
    </rPh>
    <rPh sb="2" eb="3">
      <t>ガク</t>
    </rPh>
    <phoneticPr fontId="4"/>
  </si>
  <si>
    <t>上記のとおり報告します。</t>
    <phoneticPr fontId="4"/>
  </si>
  <si>
    <t>福島県市町村総合事務組合管理者</t>
    <phoneticPr fontId="4"/>
  </si>
  <si>
    <t>１ この報告書は２部作成し、１部を４月１5日まで組合に提出し、１部は所属所の控えにすること。</t>
    <rPh sb="21" eb="22">
      <t>ニチ</t>
    </rPh>
    <phoneticPr fontId="4"/>
  </si>
  <si>
    <t>２ ①欄は、当組合に加入した職員に支払われた給料、賃金の総額を記入すること。</t>
    <phoneticPr fontId="4"/>
  </si>
  <si>
    <t>３ ②欄は、育児休業、又は他へ派遣した者がいる場合は、その者に本来支給すべき給料額を加算し、他から派遣された者がいる場合は</t>
    <phoneticPr fontId="4"/>
  </si>
  <si>
    <t>　 その者に支給した給料額を控除するものとする。</t>
    <phoneticPr fontId="4"/>
  </si>
  <si>
    <t>４ この表中±印は該当するものをＯ印で囲み、過不足額の金額を記入すること。</t>
    <phoneticPr fontId="4"/>
  </si>
  <si>
    <t>区分</t>
  </si>
  <si>
    <t>給料額</t>
    <phoneticPr fontId="5"/>
  </si>
  <si>
    <t>負担率</t>
    <phoneticPr fontId="5"/>
  </si>
  <si>
    <t>概算負担金　①</t>
    <phoneticPr fontId="5"/>
  </si>
  <si>
    <t>事務費率</t>
    <rPh sb="0" eb="3">
      <t>ジムヒ</t>
    </rPh>
    <rPh sb="3" eb="4">
      <t>リツ</t>
    </rPh>
    <phoneticPr fontId="5"/>
  </si>
  <si>
    <t>事務費　②</t>
    <rPh sb="0" eb="3">
      <t>ジムヒ</t>
    </rPh>
    <phoneticPr fontId="5"/>
  </si>
  <si>
    <t>計　（①＋②）</t>
    <rPh sb="0" eb="1">
      <t>ケイ</t>
    </rPh>
    <phoneticPr fontId="5"/>
  </si>
  <si>
    <t>特別職</t>
    <rPh sb="0" eb="2">
      <t>トクベツ</t>
    </rPh>
    <rPh sb="2" eb="3">
      <t>ショク</t>
    </rPh>
    <phoneticPr fontId="5"/>
  </si>
  <si>
    <t>概算報告額　a</t>
    <rPh sb="0" eb="2">
      <t>ガイサン</t>
    </rPh>
    <rPh sb="2" eb="4">
      <t>ホウコク</t>
    </rPh>
    <phoneticPr fontId="5"/>
  </si>
  <si>
    <t>確定見込額  b</t>
    <rPh sb="0" eb="2">
      <t>カクテイ</t>
    </rPh>
    <rPh sb="2" eb="4">
      <t>ミコミ</t>
    </rPh>
    <phoneticPr fontId="5"/>
  </si>
  <si>
    <t>差引額　c</t>
    <phoneticPr fontId="5"/>
  </si>
  <si>
    <t>b-a</t>
    <phoneticPr fontId="5"/>
  </si>
  <si>
    <t>一般職</t>
    <rPh sb="0" eb="2">
      <t>イッパン</t>
    </rPh>
    <rPh sb="2" eb="3">
      <t>ショク</t>
    </rPh>
    <phoneticPr fontId="5"/>
  </si>
  <si>
    <t>概算報告額　d</t>
    <rPh sb="0" eb="2">
      <t>ガイサン</t>
    </rPh>
    <rPh sb="2" eb="4">
      <t>ホウコク</t>
    </rPh>
    <phoneticPr fontId="5"/>
  </si>
  <si>
    <t>確定見込額　e</t>
    <rPh sb="0" eb="2">
      <t>カクテイ</t>
    </rPh>
    <rPh sb="2" eb="4">
      <t>ミコミ</t>
    </rPh>
    <phoneticPr fontId="5"/>
  </si>
  <si>
    <t>差引額　f</t>
    <phoneticPr fontId="5"/>
  </si>
  <si>
    <t>e-ｄ</t>
    <phoneticPr fontId="5"/>
  </si>
  <si>
    <t>合計</t>
    <rPh sb="0" eb="2">
      <t>ゴウケイ</t>
    </rPh>
    <phoneticPr fontId="5"/>
  </si>
  <si>
    <t>概算報告額　g</t>
    <rPh sb="0" eb="2">
      <t>ガイサン</t>
    </rPh>
    <rPh sb="2" eb="4">
      <t>ホウコク</t>
    </rPh>
    <phoneticPr fontId="5"/>
  </si>
  <si>
    <t>a+d</t>
    <phoneticPr fontId="5"/>
  </si>
  <si>
    <t>確定見込額　h</t>
    <rPh sb="0" eb="2">
      <t>カクテイ</t>
    </rPh>
    <rPh sb="2" eb="4">
      <t>ミコ</t>
    </rPh>
    <phoneticPr fontId="5"/>
  </si>
  <si>
    <t>b+e</t>
    <phoneticPr fontId="5"/>
  </si>
  <si>
    <t>差引額　i</t>
    <phoneticPr fontId="5"/>
  </si>
  <si>
    <t>h-g(c+ｆ)</t>
    <phoneticPr fontId="5"/>
  </si>
  <si>
    <t>第4期分概算負担金
当初報告済納入金額</t>
    <rPh sb="0" eb="1">
      <t>ダイ</t>
    </rPh>
    <rPh sb="2" eb="3">
      <t>キ</t>
    </rPh>
    <rPh sb="3" eb="4">
      <t>ブン</t>
    </rPh>
    <rPh sb="4" eb="6">
      <t>ガイサン</t>
    </rPh>
    <rPh sb="6" eb="9">
      <t>フタンキン</t>
    </rPh>
    <rPh sb="10" eb="12">
      <t>トウショ</t>
    </rPh>
    <rPh sb="12" eb="14">
      <t>ホウコク</t>
    </rPh>
    <rPh sb="14" eb="15">
      <t>ズ</t>
    </rPh>
    <rPh sb="15" eb="17">
      <t>ノウニュウ</t>
    </rPh>
    <rPh sb="17" eb="19">
      <t>キンガク</t>
    </rPh>
    <phoneticPr fontId="5"/>
  </si>
  <si>
    <t>j</t>
    <phoneticPr fontId="5"/>
  </si>
  <si>
    <t>同額</t>
    <rPh sb="0" eb="2">
      <t>ドウガク</t>
    </rPh>
    <phoneticPr fontId="5"/>
  </si>
  <si>
    <t>上記のとおり報告します。</t>
    <rPh sb="0" eb="2">
      <t>ジョウキ</t>
    </rPh>
    <rPh sb="6" eb="8">
      <t>ホウコク</t>
    </rPh>
    <phoneticPr fontId="5"/>
  </si>
  <si>
    <t>調整額</t>
    <rPh sb="0" eb="2">
      <t>チョウセイ</t>
    </rPh>
    <rPh sb="2" eb="3">
      <t>ガク</t>
    </rPh>
    <phoneticPr fontId="5"/>
  </si>
  <si>
    <t>k</t>
    <phoneticPr fontId="5"/>
  </si>
  <si>
    <t>調整後の第4期分概算負担金額</t>
    <rPh sb="0" eb="2">
      <t>チョウセイ</t>
    </rPh>
    <rPh sb="2" eb="3">
      <t>ゴ</t>
    </rPh>
    <rPh sb="4" eb="5">
      <t>ダイ</t>
    </rPh>
    <rPh sb="6" eb="7">
      <t>キ</t>
    </rPh>
    <rPh sb="7" eb="8">
      <t>ブン</t>
    </rPh>
    <rPh sb="8" eb="10">
      <t>ガイサン</t>
    </rPh>
    <phoneticPr fontId="5"/>
  </si>
  <si>
    <t>j+k</t>
    <phoneticPr fontId="5"/>
  </si>
  <si>
    <t>団体長　職・氏名</t>
    <rPh sb="0" eb="2">
      <t>ダンタイ</t>
    </rPh>
    <rPh sb="2" eb="3">
      <t>チョウ</t>
    </rPh>
    <rPh sb="4" eb="5">
      <t>ショク</t>
    </rPh>
    <rPh sb="6" eb="8">
      <t>シメイ</t>
    </rPh>
    <phoneticPr fontId="5"/>
  </si>
  <si>
    <t>１．負担率及び事務費率は千分比となっており、負担率の( )書きは一部事務組合の率である。</t>
    <rPh sb="2" eb="4">
      <t>フタン</t>
    </rPh>
    <rPh sb="4" eb="5">
      <t>リツ</t>
    </rPh>
    <rPh sb="5" eb="6">
      <t>オヨ</t>
    </rPh>
    <rPh sb="7" eb="10">
      <t>ジムヒ</t>
    </rPh>
    <rPh sb="10" eb="11">
      <t>リツ</t>
    </rPh>
    <rPh sb="12" eb="13">
      <t>セン</t>
    </rPh>
    <rPh sb="13" eb="14">
      <t>ブン</t>
    </rPh>
    <rPh sb="14" eb="15">
      <t>ヒ</t>
    </rPh>
    <rPh sb="22" eb="24">
      <t>フタン</t>
    </rPh>
    <rPh sb="24" eb="25">
      <t>リツ</t>
    </rPh>
    <rPh sb="29" eb="30">
      <t>ガ</t>
    </rPh>
    <rPh sb="32" eb="34">
      <t>イチブ</t>
    </rPh>
    <rPh sb="34" eb="36">
      <t>ジム</t>
    </rPh>
    <rPh sb="36" eb="38">
      <t>クミアイ</t>
    </rPh>
    <rPh sb="39" eb="40">
      <t>リツ</t>
    </rPh>
    <phoneticPr fontId="5"/>
  </si>
  <si>
    <t>２．「概算報告額」の「給料額」、「概算負担金」及び「事務費」は、年度当初提出された「概算負担金報告書」に記載された金額を記入すること。</t>
    <rPh sb="3" eb="5">
      <t>ガイサン</t>
    </rPh>
    <rPh sb="5" eb="7">
      <t>ホウコク</t>
    </rPh>
    <rPh sb="7" eb="8">
      <t>ガク</t>
    </rPh>
    <rPh sb="11" eb="13">
      <t>キュウリョウ</t>
    </rPh>
    <rPh sb="13" eb="14">
      <t>ガク</t>
    </rPh>
    <rPh sb="17" eb="19">
      <t>ガイサン</t>
    </rPh>
    <rPh sb="19" eb="22">
      <t>フタンキン</t>
    </rPh>
    <rPh sb="23" eb="24">
      <t>オヨ</t>
    </rPh>
    <rPh sb="26" eb="29">
      <t>ジムヒ</t>
    </rPh>
    <rPh sb="32" eb="34">
      <t>ネンド</t>
    </rPh>
    <rPh sb="34" eb="36">
      <t>トウショ</t>
    </rPh>
    <rPh sb="36" eb="38">
      <t>テイシュツ</t>
    </rPh>
    <phoneticPr fontId="5"/>
  </si>
  <si>
    <t>３．「給料額」の「確定見込額」は、規則第3条の3に規定する「当該年度に支払われた職員の給料額」の確定見込額となるので、同条第2項に規定する調整
　すべき項目を調整すること。</t>
    <phoneticPr fontId="5"/>
  </si>
  <si>
    <t>４．計算された「概算負担金①」及び「事務費②」の額は、それぞれ円未満切捨てとすること。</t>
    <rPh sb="2" eb="4">
      <t>ケイサン</t>
    </rPh>
    <rPh sb="8" eb="10">
      <t>ガイサン</t>
    </rPh>
    <rPh sb="10" eb="13">
      <t>フタンキン</t>
    </rPh>
    <rPh sb="15" eb="16">
      <t>オヨ</t>
    </rPh>
    <rPh sb="18" eb="21">
      <t>ジムヒ</t>
    </rPh>
    <rPh sb="24" eb="25">
      <t>ガク</t>
    </rPh>
    <rPh sb="31" eb="32">
      <t>エン</t>
    </rPh>
    <rPh sb="32" eb="34">
      <t>ミマン</t>
    </rPh>
    <rPh sb="34" eb="36">
      <t>キリス</t>
    </rPh>
    <phoneticPr fontId="5"/>
  </si>
  <si>
    <t>５．この調書は、1月10日(期限厳守)までに提出すること。</t>
    <rPh sb="4" eb="6">
      <t>チョウショ</t>
    </rPh>
    <rPh sb="8" eb="10">
      <t>１ガツ</t>
    </rPh>
    <rPh sb="12" eb="13">
      <t>２１ニチ</t>
    </rPh>
    <rPh sb="14" eb="16">
      <t>キゲン</t>
    </rPh>
    <rPh sb="16" eb="18">
      <t>ゲンシュ</t>
    </rPh>
    <rPh sb="22" eb="24">
      <t>テイシュツ</t>
    </rPh>
    <phoneticPr fontId="5"/>
  </si>
  <si>
    <t>６．年度終了による負担金の精算については、確定負担金報告書(4月15日）により行う。</t>
    <rPh sb="2" eb="4">
      <t>ネンド</t>
    </rPh>
    <rPh sb="4" eb="6">
      <t>シュウリョウ</t>
    </rPh>
    <rPh sb="9" eb="12">
      <t>フタンキン</t>
    </rPh>
    <rPh sb="13" eb="15">
      <t>セイサン</t>
    </rPh>
    <rPh sb="21" eb="23">
      <t>カクテイ</t>
    </rPh>
    <rPh sb="23" eb="26">
      <t>フタンキン</t>
    </rPh>
    <rPh sb="26" eb="29">
      <t>ホウコクショ</t>
    </rPh>
    <rPh sb="30" eb="32">
      <t>４ガツ</t>
    </rPh>
    <rPh sb="34" eb="35">
      <t>ニチ</t>
    </rPh>
    <phoneticPr fontId="5"/>
  </si>
  <si>
    <t>特別職</t>
    <rPh sb="0" eb="3">
      <t>トクベツショク</t>
    </rPh>
    <phoneticPr fontId="1"/>
  </si>
  <si>
    <t>負担金率</t>
    <rPh sb="0" eb="3">
      <t>フタンキン</t>
    </rPh>
    <rPh sb="3" eb="4">
      <t>リツ</t>
    </rPh>
    <phoneticPr fontId="1"/>
  </si>
  <si>
    <t>合計</t>
    <rPh sb="0" eb="2">
      <t>ゴウケイ</t>
    </rPh>
    <phoneticPr fontId="1"/>
  </si>
  <si>
    <t>負担金関係入力シート</t>
    <rPh sb="0" eb="3">
      <t>フタンキン</t>
    </rPh>
    <rPh sb="3" eb="5">
      <t>カンケイ</t>
    </rPh>
    <rPh sb="5" eb="7">
      <t>ニュウリョク</t>
    </rPh>
    <phoneticPr fontId="1"/>
  </si>
  <si>
    <t>還付又は納付額</t>
    <rPh sb="0" eb="2">
      <t>カンプ</t>
    </rPh>
    <rPh sb="2" eb="3">
      <t>マタ</t>
    </rPh>
    <rPh sb="4" eb="6">
      <t>ノウフ</t>
    </rPh>
    <rPh sb="6" eb="7">
      <t>ガク</t>
    </rPh>
    <phoneticPr fontId="1"/>
  </si>
  <si>
    <t>還付額の受入口座</t>
    <rPh sb="0" eb="2">
      <t>カンプ</t>
    </rPh>
    <rPh sb="2" eb="3">
      <t>ガク</t>
    </rPh>
    <rPh sb="4" eb="6">
      <t>ウケイレ</t>
    </rPh>
    <rPh sb="6" eb="8">
      <t>コウザ</t>
    </rPh>
    <phoneticPr fontId="1"/>
  </si>
  <si>
    <t>銀行名</t>
    <rPh sb="0" eb="3">
      <t>ギンコウメイ</t>
    </rPh>
    <phoneticPr fontId="1"/>
  </si>
  <si>
    <t>支店名</t>
    <rPh sb="0" eb="2">
      <t>シテン</t>
    </rPh>
    <rPh sb="2" eb="3">
      <t>メイ</t>
    </rPh>
    <phoneticPr fontId="1"/>
  </si>
  <si>
    <t>口座番号</t>
    <rPh sb="0" eb="2">
      <t>コウザ</t>
    </rPh>
    <rPh sb="2" eb="4">
      <t>バンゴウ</t>
    </rPh>
    <phoneticPr fontId="1"/>
  </si>
  <si>
    <t>口座名義</t>
  </si>
  <si>
    <t>口座名義</t>
    <rPh sb="0" eb="2">
      <t>コウザ</t>
    </rPh>
    <rPh sb="2" eb="4">
      <t>メイギ</t>
    </rPh>
    <phoneticPr fontId="1"/>
  </si>
  <si>
    <t>フリガナ</t>
    <phoneticPr fontId="1"/>
  </si>
  <si>
    <t>預金番号</t>
  </si>
  <si>
    <t>度　概 算 負 担 金 報 告 書</t>
    <phoneticPr fontId="4"/>
  </si>
  <si>
    <t>担当者</t>
    <rPh sb="0" eb="3">
      <t>タントウシャ</t>
    </rPh>
    <phoneticPr fontId="1"/>
  </si>
  <si>
    <t>度　概算負担金第4期分調整納入額調書</t>
    <rPh sb="0" eb="1">
      <t>ネンド</t>
    </rPh>
    <rPh sb="1" eb="2">
      <t>ネンド</t>
    </rPh>
    <rPh sb="2" eb="4">
      <t>ガイサン</t>
    </rPh>
    <rPh sb="4" eb="7">
      <t>フタンキン</t>
    </rPh>
    <rPh sb="7" eb="8">
      <t>ダイ</t>
    </rPh>
    <rPh sb="9" eb="10">
      <t>キ</t>
    </rPh>
    <rPh sb="10" eb="11">
      <t>ブン</t>
    </rPh>
    <rPh sb="11" eb="13">
      <t>チョウセイ</t>
    </rPh>
    <rPh sb="13" eb="15">
      <t>ノウニュウ</t>
    </rPh>
    <rPh sb="15" eb="16">
      <t>ガク</t>
    </rPh>
    <rPh sb="16" eb="18">
      <t>チョウショ</t>
    </rPh>
    <phoneticPr fontId="5"/>
  </si>
  <si>
    <t>度　確 定 負 担 金 報 告 書</t>
    <phoneticPr fontId="4"/>
  </si>
  <si>
    <t>二本松市</t>
  </si>
  <si>
    <t>田村市</t>
  </si>
  <si>
    <t>伊達市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</si>
  <si>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</si>
  <si>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</si>
  <si>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</si>
  <si>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</si>
  <si>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</si>
  <si>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</si>
  <si>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</si>
  <si>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</si>
  <si>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</si>
  <si>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</si>
  <si>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</si>
  <si>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</si>
  <si>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</si>
  <si>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</si>
  <si>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</si>
  <si>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</si>
  <si>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</si>
  <si>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</si>
  <si>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</si>
  <si>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金山町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</si>
  <si>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</si>
  <si>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</si>
  <si>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</si>
  <si>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</si>
  <si>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</si>
  <si>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</si>
  <si>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</si>
  <si>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</si>
  <si>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</si>
  <si>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</si>
  <si>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</si>
  <si>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</si>
  <si>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</si>
  <si>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</si>
  <si>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</si>
  <si>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</si>
  <si>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</si>
  <si>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</si>
  <si>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</si>
  <si>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</si>
  <si>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</si>
  <si>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</si>
  <si>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</si>
  <si>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</si>
  <si>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</si>
  <si>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</si>
  <si>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</si>
  <si>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福島県市町村総合事務組合</t>
  </si>
  <si>
    <t>川俣方部衛生処理組合</t>
  </si>
  <si>
    <t>公立藤田病院組合</t>
  </si>
  <si>
    <t>伊達地方衛生処理組合</t>
  </si>
  <si>
    <t>公立岩瀬病院企業団</t>
  </si>
  <si>
    <t>須賀川地方保健環境組合</t>
  </si>
  <si>
    <t>東白衛生組合</t>
  </si>
  <si>
    <t>石川地方生活環境施設組合</t>
  </si>
  <si>
    <t>公立小野町地方綜合病院企業団</t>
  </si>
  <si>
    <t>白河地方広域市町村圏整備組合</t>
  </si>
  <si>
    <t>喜多方地方広域市町村圏組合</t>
  </si>
  <si>
    <t>伊達地方消防組合</t>
  </si>
  <si>
    <t>相馬地方広域市町村圏組合</t>
  </si>
  <si>
    <t>安達地方広域行政組合</t>
  </si>
  <si>
    <t>会津若松地方広域市町村圏整備組合</t>
  </si>
  <si>
    <t>双葉地方広域市町村圏組合</t>
  </si>
  <si>
    <t>須賀川地方広域消防組合</t>
  </si>
  <si>
    <t>南会津地方広域市町村圏組合</t>
  </si>
  <si>
    <t>双葉地方水道企業団</t>
  </si>
  <si>
    <t>相馬地方広域水道企業団</t>
  </si>
  <si>
    <t>地方公共団体番号</t>
    <rPh sb="0" eb="6">
      <t>チホウコウキョウダンタイ</t>
    </rPh>
    <rPh sb="6" eb="8">
      <t>バンゴウ</t>
    </rPh>
    <phoneticPr fontId="1"/>
  </si>
  <si>
    <t>072109</t>
  </si>
  <si>
    <t>072117</t>
  </si>
  <si>
    <t>072133</t>
  </si>
  <si>
    <t>072141</t>
  </si>
  <si>
    <t>073016</t>
  </si>
  <si>
    <t>073032</t>
  </si>
  <si>
    <t>073083</t>
  </si>
  <si>
    <t>073229</t>
  </si>
  <si>
    <t>073423</t>
  </si>
  <si>
    <t>073440</t>
  </si>
  <si>
    <t>073628</t>
  </si>
  <si>
    <t>073644</t>
  </si>
  <si>
    <t>073679</t>
  </si>
  <si>
    <t>073687</t>
  </si>
  <si>
    <t>074021</t>
  </si>
  <si>
    <t>074055</t>
  </si>
  <si>
    <t>074071</t>
  </si>
  <si>
    <t>074080</t>
  </si>
  <si>
    <t>074217</t>
  </si>
  <si>
    <t>074225</t>
  </si>
  <si>
    <t>074233</t>
  </si>
  <si>
    <t>074446</t>
  </si>
  <si>
    <t>074454</t>
  </si>
  <si>
    <t>074462</t>
  </si>
  <si>
    <t>074471</t>
  </si>
  <si>
    <t>074616</t>
  </si>
  <si>
    <t>074641</t>
  </si>
  <si>
    <t>074659</t>
  </si>
  <si>
    <t>074667</t>
  </si>
  <si>
    <t>074811</t>
  </si>
  <si>
    <t>074829</t>
  </si>
  <si>
    <t>074837</t>
  </si>
  <si>
    <t>074845</t>
  </si>
  <si>
    <t>075019</t>
  </si>
  <si>
    <t>075027</t>
  </si>
  <si>
    <t>075035</t>
  </si>
  <si>
    <t>075043</t>
  </si>
  <si>
    <t>075051</t>
  </si>
  <si>
    <t>075213</t>
  </si>
  <si>
    <t>075221</t>
  </si>
  <si>
    <t>075418</t>
  </si>
  <si>
    <t>075426</t>
  </si>
  <si>
    <t>075434</t>
  </si>
  <si>
    <t>075442</t>
  </si>
  <si>
    <t>075451</t>
  </si>
  <si>
    <t>075469</t>
  </si>
  <si>
    <t>075477</t>
  </si>
  <si>
    <t>075485</t>
  </si>
  <si>
    <t>075612</t>
  </si>
  <si>
    <t>075647</t>
  </si>
  <si>
    <t>078026</t>
  </si>
  <si>
    <t>078069</t>
  </si>
  <si>
    <t>078093</t>
  </si>
  <si>
    <t>078115</t>
  </si>
  <si>
    <t>078191</t>
  </si>
  <si>
    <t>078204</t>
  </si>
  <si>
    <t>078441</t>
  </si>
  <si>
    <t>078468</t>
  </si>
  <si>
    <t>078492</t>
  </si>
  <si>
    <t>078671</t>
  </si>
  <si>
    <t>078689</t>
  </si>
  <si>
    <t>078697</t>
  </si>
  <si>
    <t>078701</t>
  </si>
  <si>
    <t>078719</t>
  </si>
  <si>
    <t>078727</t>
  </si>
  <si>
    <t>078735</t>
  </si>
  <si>
    <t>078751</t>
  </si>
  <si>
    <t>078778</t>
  </si>
  <si>
    <t>078883</t>
  </si>
  <si>
    <t>078891</t>
  </si>
  <si>
    <t>市町村</t>
    <rPh sb="0" eb="3">
      <t>シチョウソン</t>
    </rPh>
    <phoneticPr fontId="1"/>
  </si>
  <si>
    <t>一部事務組合</t>
    <rPh sb="0" eb="2">
      <t>イチブ</t>
    </rPh>
    <rPh sb="2" eb="6">
      <t>ジムクミアイ</t>
    </rPh>
    <phoneticPr fontId="1"/>
  </si>
  <si>
    <t>作成年月日</t>
    <rPh sb="0" eb="2">
      <t>サクセイ</t>
    </rPh>
    <rPh sb="2" eb="5">
      <t>ネンガッピ</t>
    </rPh>
    <phoneticPr fontId="1"/>
  </si>
  <si>
    <t>普通／当座／別段</t>
    <rPh sb="0" eb="2">
      <t>フツウ</t>
    </rPh>
    <rPh sb="3" eb="5">
      <t>トウザ</t>
    </rPh>
    <rPh sb="6" eb="8">
      <t>ベツダン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</si>
</sst>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0_ "/>
    <numFmt numFmtId="178" formatCode="#,##0;&quot;△ &quot;#,##0"/>
    <numFmt numFmtId="179" formatCode="#,##0_ ;[Red]\-#,##0\ "/>
    <numFmt numFmtId="180" formatCode="[$-411]ggge&quot;年&quot;m&quot;月&quot;d&quot;日&quot;;@"/>
    <numFmt numFmtId="181" formatCode="[$-411]ggge&quot;年&quot;"/>
  </numFmts>
  <fonts count="3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明朝"/>
      <family val="1"/>
      <charset val="128"/>
    </font>
    <font>
      <sz val="11"/>
      <name val="ＭＳ Ｐゴシック"/>
      <family val="3"/>
      <charset val="128"/>
    </font>
    <font>
      <sz val="6"/>
      <name val="ＭＳ Ｐゴシック"/>
      <family val="3"/>
      <charset val="128"/>
    </font>
    <font>
      <sz val="11"/>
      <color theme="1"/>
      <name val="游ゴシック"/>
      <family val="3"/>
      <charset val="128"/>
      <scheme val="minor"/>
    </font>
    <font>
      <b/>
      <sz val="11"/>
      <color theme="1"/>
      <name val="游ゴシック"/>
      <family val="3"/>
      <charset val="128"/>
      <scheme val="minor"/>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0"/>
      <name val="ＭＳ Ｐ明朝"/>
      <family val="1"/>
      <charset val="128"/>
    </font>
    <font>
      <sz val="11"/>
      <name val="ＭＳ Ｐ明朝"/>
      <family val="1"/>
      <charset val="128"/>
    </font>
    <font>
      <sz val="22"/>
      <name val="ＭＳ Ｐ明朝"/>
      <family val="1"/>
      <charset val="128"/>
    </font>
    <font>
      <sz val="10"/>
      <color theme="1"/>
      <name val="ＭＳ Ｐ明朝"/>
      <family val="1"/>
      <charset val="128"/>
    </font>
    <font>
      <sz val="11"/>
      <color theme="1"/>
      <name val="ＭＳ Ｐ明朝"/>
      <family val="1"/>
      <charset val="128"/>
    </font>
    <font>
      <sz val="9"/>
      <color indexed="81"/>
      <name val="ＭＳ Ｐゴシック"/>
      <family val="3"/>
      <charset val="128"/>
    </font>
    <font>
      <b/>
      <sz val="9"/>
      <color indexed="81"/>
      <name val="ＭＳ Ｐゴシック"/>
      <family val="3"/>
      <charset val="128"/>
    </font>
    <font>
      <sz val="20"/>
      <name val="ＭＳ Ｐ明朝"/>
      <family val="1"/>
      <charset val="128"/>
    </font>
    <font>
      <sz val="12"/>
      <name val="ＭＳ Ｐ明朝"/>
      <family val="1"/>
      <charset val="128"/>
    </font>
    <font>
      <sz val="9"/>
      <color theme="1"/>
      <name val="ＭＳ Ｐ明朝"/>
      <family val="1"/>
      <charset val="128"/>
    </font>
    <font>
      <sz val="9"/>
      <name val="ＭＳ Ｐ明朝"/>
      <family val="1"/>
      <charset val="128"/>
    </font>
    <font>
      <sz val="16"/>
      <name val="ＭＳ Ｐゴシック"/>
      <family val="3"/>
      <charset val="128"/>
    </font>
    <font>
      <sz val="12"/>
      <name val="ＭＳ Ｐゴシック"/>
      <family val="3"/>
      <charset val="128"/>
    </font>
    <font>
      <sz val="10"/>
      <name val="ＭＳ Ｐゴシック"/>
      <family val="3"/>
      <charset val="128"/>
    </font>
    <font>
      <i/>
      <sz val="11"/>
      <color theme="1"/>
      <name val="游ゴシック"/>
      <family val="3"/>
      <charset val="128"/>
      <scheme val="minor"/>
    </font>
    <font>
      <i/>
      <sz val="11"/>
      <color rgb="FFFF0000"/>
      <name val="游ゴシック"/>
      <family val="3"/>
      <charset val="128"/>
      <scheme val="minor"/>
    </font>
    <font>
      <b/>
      <sz val="16"/>
      <color theme="1"/>
      <name val="游ゴシック"/>
      <family val="3"/>
      <charset val="128"/>
      <scheme val="minor"/>
    </font>
    <font>
      <b/>
      <sz val="11"/>
      <color rgb="FFFF0000"/>
      <name val="游ゴシック"/>
      <family val="3"/>
      <charset val="128"/>
      <scheme val="minor"/>
    </font>
    <font>
      <sz val="16"/>
      <color theme="1"/>
      <name val="游ゴシック"/>
      <family val="3"/>
      <charset val="128"/>
      <scheme val="minor"/>
    </font>
    <font>
      <b/>
      <sz val="10"/>
      <color theme="1"/>
      <name val="游ゴシック"/>
      <family val="3"/>
      <charset val="128"/>
      <scheme val="minor"/>
    </font>
  </fonts>
  <fills count="9">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rgb="FF00B050"/>
        <bgColor indexed="64"/>
      </patternFill>
    </fill>
    <fill>
      <patternFill patternType="solid">
        <fgColor rgb="FFFFFF00"/>
        <bgColor indexed="64"/>
      </patternFill>
    </fill>
  </fills>
  <borders count="1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double">
        <color auto="1"/>
      </left>
      <right style="thin">
        <color auto="1"/>
      </right>
      <top style="thin">
        <color auto="1"/>
      </top>
      <bottom style="double">
        <color auto="1"/>
      </bottom>
      <diagonal/>
    </border>
    <border>
      <left style="hair">
        <color auto="1"/>
      </left>
      <right style="hair">
        <color auto="1"/>
      </right>
      <top style="thin">
        <color auto="1"/>
      </top>
      <bottom/>
      <diagonal/>
    </border>
    <border>
      <left style="hair">
        <color auto="1"/>
      </left>
      <right/>
      <top style="thin">
        <color auto="1"/>
      </top>
      <bottom style="hair">
        <color auto="1"/>
      </bottom>
      <diagonal/>
    </border>
    <border>
      <left style="hair">
        <color auto="1"/>
      </left>
      <right style="hair">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indexed="64"/>
      </right>
      <top style="hair">
        <color auto="1"/>
      </top>
      <bottom style="hair">
        <color auto="1"/>
      </bottom>
      <diagonal/>
    </border>
    <border>
      <left/>
      <right style="thin">
        <color auto="1"/>
      </right>
      <top style="hair">
        <color indexed="64"/>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auto="1"/>
      </right>
      <top style="hair">
        <color indexed="64"/>
      </top>
      <bottom/>
      <diagonal/>
    </border>
    <border>
      <left style="thin">
        <color auto="1"/>
      </left>
      <right style="hair">
        <color indexed="64"/>
      </right>
      <top style="hair">
        <color indexed="64"/>
      </top>
      <bottom/>
      <diagonal/>
    </border>
    <border>
      <left/>
      <right style="thin">
        <color indexed="64"/>
      </right>
      <top style="hair">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hair">
        <color indexed="64"/>
      </right>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double">
        <color indexed="64"/>
      </right>
      <top style="hair">
        <color indexed="64"/>
      </top>
      <bottom style="hair">
        <color indexed="64"/>
      </bottom>
      <diagonal style="hair">
        <color indexed="64"/>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left/>
      <right style="double">
        <color indexed="64"/>
      </right>
      <top style="thin">
        <color indexed="64"/>
      </top>
      <bottom style="thin">
        <color indexed="64"/>
      </bottom>
      <diagonal/>
    </border>
    <border>
      <left style="double">
        <color indexed="64"/>
      </left>
      <right style="hair">
        <color indexed="64"/>
      </right>
      <top/>
      <bottom style="thin">
        <color indexed="64"/>
      </bottom>
      <diagonal/>
    </border>
    <border>
      <left/>
      <right style="hair">
        <color indexed="64"/>
      </right>
      <top/>
      <bottom/>
      <diagonal/>
    </border>
    <border>
      <left style="hair">
        <color indexed="64"/>
      </left>
      <right/>
      <top/>
      <bottom/>
      <diagonal/>
    </border>
    <border diagonalUp="1">
      <left style="hair">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diagonal style="hair">
        <color indexed="64"/>
      </diagonal>
    </border>
    <border diagonalUp="1">
      <left style="hair">
        <color indexed="64"/>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style="thin">
        <color indexed="64"/>
      </right>
      <top style="hair">
        <color indexed="64"/>
      </top>
      <bottom/>
      <diagonal style="hair">
        <color indexed="64"/>
      </diagonal>
    </border>
    <border diagonalUp="1">
      <left style="hair">
        <color indexed="64"/>
      </left>
      <right style="hair">
        <color indexed="64"/>
      </right>
      <top/>
      <bottom style="hair">
        <color indexed="64"/>
      </bottom>
      <diagonal style="hair">
        <color indexed="64"/>
      </diagonal>
    </border>
    <border diagonalUp="1">
      <left style="hair">
        <color indexed="64"/>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style="thin">
        <color indexed="64"/>
      </right>
      <top/>
      <bottom style="hair">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thin">
        <color indexed="64"/>
      </right>
      <top style="hair">
        <color indexed="64"/>
      </top>
      <bottom style="thin">
        <color indexed="64"/>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top style="thick">
        <color auto="1"/>
      </top>
      <bottom style="thick">
        <color auto="1"/>
      </bottom>
      <diagonal/>
    </border>
    <border>
      <left style="thin">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style="thin">
        <color auto="1"/>
      </left>
      <right style="thin">
        <color auto="1"/>
      </right>
      <top/>
      <bottom style="thick">
        <color auto="1"/>
      </bottom>
      <diagonal/>
    </border>
    <border diagonalUp="1">
      <left style="thin">
        <color auto="1"/>
      </left>
      <right/>
      <top style="thick">
        <color auto="1"/>
      </top>
      <bottom style="thick">
        <color auto="1"/>
      </bottom>
      <diagonal style="thin">
        <color auto="1"/>
      </diagonal>
    </border>
    <border>
      <left/>
      <right style="thick">
        <color auto="1"/>
      </right>
      <top style="thick">
        <color auto="1"/>
      </top>
      <bottom style="thick">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style="thin">
        <color auto="1"/>
      </right>
      <top style="thick">
        <color auto="1"/>
      </top>
      <bottom/>
      <diagonal/>
    </border>
    <border>
      <left style="thin">
        <color auto="1"/>
      </left>
      <right/>
      <top style="thick">
        <color auto="1"/>
      </top>
      <bottom/>
      <diagonal/>
    </border>
    <border>
      <left style="thin">
        <color auto="1"/>
      </left>
      <right style="double">
        <color auto="1"/>
      </right>
      <top style="thin">
        <color auto="1"/>
      </top>
      <bottom style="double">
        <color auto="1"/>
      </bottom>
      <diagonal/>
    </border>
    <border>
      <left/>
      <right/>
      <top style="thick">
        <color auto="1"/>
      </top>
      <bottom style="thin">
        <color auto="1"/>
      </bottom>
      <diagonal/>
    </border>
    <border>
      <left style="thin">
        <color indexed="64"/>
      </left>
      <right style="hair">
        <color auto="1"/>
      </right>
      <top style="thin">
        <color indexed="64"/>
      </top>
      <bottom/>
      <diagonal/>
    </border>
    <border>
      <left style="hair">
        <color auto="1"/>
      </left>
      <right/>
      <top/>
      <bottom style="thin">
        <color indexed="64"/>
      </bottom>
      <diagonal/>
    </border>
    <border>
      <left style="thin">
        <color auto="1"/>
      </left>
      <right style="thin">
        <color auto="1"/>
      </right>
      <top style="hair">
        <color auto="1"/>
      </top>
      <bottom style="thin">
        <color auto="1"/>
      </bottom>
      <diagonal/>
    </border>
    <border diagonalUp="1">
      <left style="thin">
        <color auto="1"/>
      </left>
      <right/>
      <top style="thin">
        <color auto="1"/>
      </top>
      <bottom style="thick">
        <color auto="1"/>
      </bottom>
      <diagonal style="thin">
        <color auto="1"/>
      </diagonal>
    </border>
    <border diagonalUp="1">
      <left/>
      <right style="thin">
        <color auto="1"/>
      </right>
      <top style="thick">
        <color auto="1"/>
      </top>
      <bottom style="thick">
        <color auto="1"/>
      </bottom>
      <diagonal style="thin">
        <color auto="1"/>
      </diagonal>
    </border>
    <border diagonalUp="1">
      <left/>
      <right style="thin">
        <color auto="1"/>
      </right>
      <top style="thin">
        <color auto="1"/>
      </top>
      <bottom style="thick">
        <color auto="1"/>
      </bottom>
      <diagonal style="thin">
        <color auto="1"/>
      </diagonal>
    </border>
    <border>
      <left style="thick">
        <color auto="1"/>
      </left>
      <right style="thin">
        <color auto="1"/>
      </right>
      <top style="thick">
        <color auto="1"/>
      </top>
      <bottom/>
      <diagonal/>
    </border>
    <border>
      <left style="thick">
        <color auto="1"/>
      </left>
      <right style="thin">
        <color auto="1"/>
      </right>
      <top/>
      <bottom/>
      <diagonal/>
    </border>
    <border>
      <left style="thick">
        <color auto="1"/>
      </left>
      <right style="thick">
        <color auto="1"/>
      </right>
      <top style="thick">
        <color auto="1"/>
      </top>
      <bottom style="thick">
        <color auto="1"/>
      </bottom>
      <diagonal/>
    </border>
    <border>
      <left style="double">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double">
        <color auto="1"/>
      </bottom>
      <diagonal/>
    </border>
    <border diagonalUp="1">
      <left style="thin">
        <color auto="1"/>
      </left>
      <right/>
      <top style="thick">
        <color auto="1"/>
      </top>
      <bottom style="thin">
        <color auto="1"/>
      </bottom>
      <diagonal style="thin">
        <color auto="1"/>
      </diagonal>
    </border>
    <border diagonalUp="1">
      <left style="thin">
        <color auto="1"/>
      </left>
      <right/>
      <top style="thin">
        <color auto="1"/>
      </top>
      <bottom style="thin">
        <color auto="1"/>
      </bottom>
      <diagonal style="thin">
        <color auto="1"/>
      </diagonal>
    </border>
  </borders>
  <cellStyleXfs count="9">
    <xf numFmtId="0" fontId="0" fillId="0" borderId="0">
      <alignment vertical="center"/>
    </xf>
    <xf numFmtId="0" fontId="3" fillId="0" borderId="0"/>
    <xf numFmtId="0" fontId="2" fillId="0" borderId="0">
      <alignment vertical="center"/>
    </xf>
    <xf numFmtId="0" fontId="2" fillId="0" borderId="0">
      <alignment vertical="center"/>
    </xf>
    <xf numFmtId="0" fontId="4" fillId="0" borderId="0"/>
    <xf numFmtId="0" fontId="6" fillId="0" borderId="0">
      <alignment vertical="center"/>
    </xf>
    <xf numFmtId="38" fontId="6" fillId="0" borderId="0" applyFont="0" applyFill="0" applyBorder="0" applyAlignment="0" applyProtection="0">
      <alignment vertical="center"/>
    </xf>
    <xf numFmtId="38" fontId="4" fillId="0" borderId="0" applyFont="0" applyFill="0" applyBorder="0" applyAlignment="0" applyProtection="0"/>
    <xf numFmtId="38" fontId="2" fillId="0" borderId="0" applyFont="0" applyFill="0" applyBorder="0" applyAlignment="0" applyProtection="0">
      <alignment vertical="center"/>
    </xf>
  </cellStyleXfs>
  <cellXfs count="494">
    <xf numFmtId="0" fontId="0" fillId="0" borderId="0" xfId="0">
      <alignment vertical="center"/>
    </xf>
    <xf numFmtId="0" fontId="8" fillId="0" borderId="0" xfId="0" applyFont="1">
      <alignment vertical="center"/>
    </xf>
    <xf numFmtId="177" fontId="0" fillId="0" borderId="0" xfId="0" applyNumberFormat="1">
      <alignment vertical="center"/>
    </xf>
    <xf numFmtId="49" fontId="11" fillId="0" borderId="0" xfId="4" applyNumberFormat="1" applyFont="1" applyAlignment="1">
      <alignment vertical="center"/>
    </xf>
    <xf numFmtId="49" fontId="12" fillId="0" borderId="0" xfId="4" applyNumberFormat="1" applyFont="1"/>
    <xf numFmtId="49" fontId="12" fillId="0" borderId="0" xfId="4" applyNumberFormat="1" applyFont="1" applyAlignment="1">
      <alignment horizontal="left"/>
    </xf>
    <xf numFmtId="49" fontId="12" fillId="0" borderId="6" xfId="4" applyNumberFormat="1" applyFont="1" applyBorder="1" applyAlignment="1">
      <alignment horizontal="left"/>
    </xf>
    <xf numFmtId="49" fontId="12" fillId="0" borderId="49" xfId="4" applyNumberFormat="1" applyFont="1" applyBorder="1" applyAlignment="1">
      <alignment horizontal="left"/>
    </xf>
    <xf numFmtId="49" fontId="11" fillId="0" borderId="13" xfId="4" applyNumberFormat="1" applyFont="1" applyBorder="1" applyAlignment="1">
      <alignment horizontal="center" vertical="center"/>
    </xf>
    <xf numFmtId="49" fontId="11" fillId="0" borderId="53" xfId="4" applyNumberFormat="1" applyFont="1" applyBorder="1" applyAlignment="1">
      <alignment horizontal="center" vertical="center"/>
    </xf>
    <xf numFmtId="49" fontId="11" fillId="0" borderId="21" xfId="4" applyNumberFormat="1" applyFont="1" applyBorder="1" applyAlignment="1">
      <alignment horizontal="center" vertical="center"/>
    </xf>
    <xf numFmtId="49" fontId="11" fillId="0" borderId="18" xfId="4" applyNumberFormat="1" applyFont="1" applyBorder="1" applyAlignment="1">
      <alignment horizontal="center" vertical="center"/>
    </xf>
    <xf numFmtId="49" fontId="11" fillId="0" borderId="18" xfId="4" applyNumberFormat="1" applyFont="1" applyBorder="1" applyAlignment="1">
      <alignment horizontal="center" vertical="top"/>
    </xf>
    <xf numFmtId="49" fontId="11" fillId="0" borderId="56" xfId="4" applyNumberFormat="1" applyFont="1" applyBorder="1" applyAlignment="1">
      <alignment horizontal="center" vertical="center"/>
    </xf>
    <xf numFmtId="178" fontId="15" fillId="0" borderId="45" xfId="4" applyNumberFormat="1" applyFont="1" applyBorder="1" applyAlignment="1">
      <alignment horizontal="center" vertical="center" wrapText="1"/>
    </xf>
    <xf numFmtId="178" fontId="12" fillId="0" borderId="18" xfId="7" applyNumberFormat="1" applyFont="1" applyFill="1" applyBorder="1" applyAlignment="1">
      <alignment horizontal="center" vertical="center"/>
    </xf>
    <xf numFmtId="178" fontId="12" fillId="0" borderId="18" xfId="7" applyNumberFormat="1" applyFont="1" applyBorder="1" applyAlignment="1">
      <alignment horizontal="center" vertical="center"/>
    </xf>
    <xf numFmtId="49" fontId="12" fillId="0" borderId="21" xfId="4" applyNumberFormat="1" applyFont="1" applyBorder="1" applyAlignment="1">
      <alignment horizontal="center" vertical="center"/>
    </xf>
    <xf numFmtId="178" fontId="12" fillId="0" borderId="21" xfId="7" applyNumberFormat="1" applyFont="1" applyFill="1" applyBorder="1" applyAlignment="1">
      <alignment horizontal="right" vertical="center"/>
    </xf>
    <xf numFmtId="178" fontId="12" fillId="0" borderId="21" xfId="7" applyNumberFormat="1" applyFont="1" applyFill="1" applyBorder="1" applyAlignment="1">
      <alignment horizontal="right" vertical="center" indent="1"/>
    </xf>
    <xf numFmtId="178" fontId="12" fillId="0" borderId="62" xfId="7" applyNumberFormat="1" applyFont="1" applyFill="1" applyBorder="1" applyAlignment="1">
      <alignment horizontal="left"/>
    </xf>
    <xf numFmtId="178" fontId="12" fillId="0" borderId="62" xfId="7" applyNumberFormat="1" applyFont="1" applyBorder="1" applyAlignment="1">
      <alignment horizontal="right"/>
    </xf>
    <xf numFmtId="178" fontId="12" fillId="0" borderId="62" xfId="7" applyNumberFormat="1" applyFont="1" applyBorder="1" applyAlignment="1">
      <alignment horizontal="left"/>
    </xf>
    <xf numFmtId="178" fontId="12" fillId="0" borderId="63" xfId="7" applyNumberFormat="1" applyFont="1" applyBorder="1" applyAlignment="1">
      <alignment horizontal="right"/>
    </xf>
    <xf numFmtId="49" fontId="12" fillId="0" borderId="29" xfId="4" applyNumberFormat="1" applyFont="1" applyBorder="1" applyAlignment="1">
      <alignment horizontal="center" vertical="center"/>
    </xf>
    <xf numFmtId="178" fontId="12" fillId="0" borderId="15" xfId="7" applyNumberFormat="1" applyFont="1" applyFill="1" applyBorder="1" applyAlignment="1">
      <alignment horizontal="center" vertical="center"/>
    </xf>
    <xf numFmtId="178" fontId="12" fillId="0" borderId="71" xfId="7" applyNumberFormat="1" applyFont="1" applyBorder="1" applyAlignment="1">
      <alignment horizontal="right" vertical="center"/>
    </xf>
    <xf numFmtId="178" fontId="12" fillId="0" borderId="71" xfId="7" applyNumberFormat="1" applyFont="1" applyBorder="1" applyAlignment="1">
      <alignment horizontal="right" vertical="center" indent="1"/>
    </xf>
    <xf numFmtId="178" fontId="12" fillId="0" borderId="72" xfId="7" applyNumberFormat="1" applyFont="1" applyBorder="1" applyAlignment="1">
      <alignment horizontal="right" vertical="center"/>
    </xf>
    <xf numFmtId="178" fontId="12" fillId="0" borderId="25" xfId="7" applyNumberFormat="1" applyFont="1" applyBorder="1" applyAlignment="1">
      <alignment horizontal="right" vertical="center" indent="1"/>
    </xf>
    <xf numFmtId="178" fontId="12" fillId="0" borderId="2" xfId="7" applyNumberFormat="1" applyFont="1" applyBorder="1" applyAlignment="1">
      <alignment horizontal="right" vertical="center"/>
    </xf>
    <xf numFmtId="178" fontId="12" fillId="0" borderId="73" xfId="7" applyNumberFormat="1" applyFont="1" applyBorder="1" applyAlignment="1">
      <alignment horizontal="right" vertical="center" indent="1"/>
    </xf>
    <xf numFmtId="49" fontId="12" fillId="0" borderId="0" xfId="4" applyNumberFormat="1" applyFont="1" applyAlignment="1">
      <alignment horizontal="right" vertical="center"/>
    </xf>
    <xf numFmtId="49" fontId="12" fillId="0" borderId="0" xfId="4" applyNumberFormat="1" applyFont="1" applyAlignment="1">
      <alignment vertical="center"/>
    </xf>
    <xf numFmtId="49" fontId="12" fillId="0" borderId="0" xfId="4" applyNumberFormat="1" applyFont="1" applyAlignment="1">
      <alignment horizontal="center" vertical="center"/>
    </xf>
    <xf numFmtId="49" fontId="11" fillId="0" borderId="0" xfId="5" applyNumberFormat="1" applyFont="1" applyAlignment="1">
      <alignment horizontal="left"/>
    </xf>
    <xf numFmtId="49" fontId="12" fillId="0" borderId="0" xfId="5" applyNumberFormat="1" applyFont="1" applyAlignment="1">
      <alignment horizontal="left"/>
    </xf>
    <xf numFmtId="49" fontId="12" fillId="0" borderId="0" xfId="5" applyNumberFormat="1" applyFont="1" applyAlignment="1">
      <alignment horizontal="center" vertical="top" wrapText="1"/>
    </xf>
    <xf numFmtId="49" fontId="12" fillId="0" borderId="0" xfId="5" applyNumberFormat="1" applyFont="1" applyAlignment="1">
      <alignment horizontal="center" vertical="center" wrapText="1"/>
    </xf>
    <xf numFmtId="49" fontId="12" fillId="0" borderId="0" xfId="5" applyNumberFormat="1" applyFont="1" applyAlignment="1">
      <alignment horizontal="left" vertical="center"/>
    </xf>
    <xf numFmtId="49" fontId="12" fillId="0" borderId="0" xfId="5" applyNumberFormat="1" applyFont="1" applyAlignment="1"/>
    <xf numFmtId="49" fontId="12" fillId="0" borderId="6" xfId="5" applyNumberFormat="1" applyFont="1" applyBorder="1" applyAlignment="1">
      <alignment horizontal="left"/>
    </xf>
    <xf numFmtId="49" fontId="12" fillId="0" borderId="49" xfId="5" applyNumberFormat="1" applyFont="1" applyBorder="1" applyAlignment="1">
      <alignment horizontal="left"/>
    </xf>
    <xf numFmtId="49" fontId="11" fillId="0" borderId="24" xfId="5" applyNumberFormat="1" applyFont="1" applyBorder="1" applyAlignment="1">
      <alignment horizontal="center" vertical="center"/>
    </xf>
    <xf numFmtId="0" fontId="15" fillId="0" borderId="13" xfId="5" applyFont="1" applyBorder="1">
      <alignment vertical="center"/>
    </xf>
    <xf numFmtId="0" fontId="15" fillId="0" borderId="5" xfId="5" applyFont="1" applyBorder="1">
      <alignment vertical="center"/>
    </xf>
    <xf numFmtId="0" fontId="15" fillId="0" borderId="7" xfId="5" applyFont="1" applyBorder="1">
      <alignment vertical="center"/>
    </xf>
    <xf numFmtId="0" fontId="15" fillId="0" borderId="0" xfId="5" applyFont="1">
      <alignment vertical="center"/>
    </xf>
    <xf numFmtId="0" fontId="20" fillId="0" borderId="45" xfId="5" applyFont="1" applyBorder="1" applyAlignment="1">
      <alignment horizontal="center" vertical="center"/>
    </xf>
    <xf numFmtId="0" fontId="20" fillId="0" borderId="17" xfId="5" applyFont="1" applyBorder="1" applyAlignment="1">
      <alignment horizontal="center" vertical="center"/>
    </xf>
    <xf numFmtId="0" fontId="20" fillId="0" borderId="0" xfId="5" applyFont="1" applyAlignment="1">
      <alignment horizontal="center" vertical="center"/>
    </xf>
    <xf numFmtId="0" fontId="20" fillId="0" borderId="8" xfId="5" applyFont="1" applyBorder="1" applyAlignment="1">
      <alignment horizontal="center" vertical="center"/>
    </xf>
    <xf numFmtId="0" fontId="20" fillId="0" borderId="18" xfId="5" applyFont="1" applyBorder="1" applyAlignment="1">
      <alignment horizontal="center" vertical="center"/>
    </xf>
    <xf numFmtId="0" fontId="20" fillId="0" borderId="35" xfId="5" applyFont="1" applyBorder="1" applyAlignment="1">
      <alignment horizontal="center" vertical="center"/>
    </xf>
    <xf numFmtId="0" fontId="20" fillId="0" borderId="35" xfId="5" applyFont="1" applyBorder="1">
      <alignment vertical="center"/>
    </xf>
    <xf numFmtId="38" fontId="20" fillId="0" borderId="35" xfId="6" applyFont="1" applyBorder="1" applyAlignment="1">
      <alignment horizontal="center" vertical="center"/>
    </xf>
    <xf numFmtId="0" fontId="20" fillId="0" borderId="36" xfId="5" applyFont="1" applyBorder="1" applyAlignment="1">
      <alignment horizontal="center" vertical="center"/>
    </xf>
    <xf numFmtId="49" fontId="12" fillId="0" borderId="21" xfId="5" applyNumberFormat="1" applyFont="1" applyBorder="1" applyAlignment="1">
      <alignment horizontal="center" vertical="center"/>
    </xf>
    <xf numFmtId="178" fontId="12" fillId="4" borderId="21" xfId="5" applyNumberFormat="1" applyFont="1" applyFill="1" applyBorder="1" applyAlignment="1">
      <alignment vertical="center" shrinkToFit="1"/>
    </xf>
    <xf numFmtId="178" fontId="12" fillId="0" borderId="62" xfId="5" applyNumberFormat="1" applyFont="1" applyBorder="1" applyAlignment="1">
      <alignment horizontal="right" vertical="center" shrinkToFit="1"/>
    </xf>
    <xf numFmtId="178" fontId="12" fillId="0" borderId="21" xfId="5" applyNumberFormat="1" applyFont="1" applyBorder="1" applyAlignment="1">
      <alignment vertical="center" shrinkToFit="1"/>
    </xf>
    <xf numFmtId="178" fontId="12" fillId="4" borderId="45" xfId="5" applyNumberFormat="1" applyFont="1" applyFill="1" applyBorder="1" applyAlignment="1">
      <alignment horizontal="center" vertical="center" shrinkToFit="1"/>
    </xf>
    <xf numFmtId="178" fontId="12" fillId="0" borderId="18" xfId="6" applyNumberFormat="1" applyFont="1" applyBorder="1" applyAlignment="1">
      <alignment horizontal="center" vertical="center" shrinkToFit="1"/>
    </xf>
    <xf numFmtId="49" fontId="12" fillId="0" borderId="62" xfId="5" applyNumberFormat="1" applyFont="1" applyBorder="1" applyAlignment="1">
      <alignment horizontal="left" shrinkToFit="1"/>
    </xf>
    <xf numFmtId="178" fontId="12" fillId="0" borderId="63" xfId="5" applyNumberFormat="1" applyFont="1" applyBorder="1" applyAlignment="1">
      <alignment horizontal="right" vertical="center" shrinkToFit="1"/>
    </xf>
    <xf numFmtId="178" fontId="12" fillId="0" borderId="45" xfId="5" applyNumberFormat="1" applyFont="1" applyBorder="1" applyAlignment="1">
      <alignment horizontal="center" vertical="center" wrapText="1"/>
    </xf>
    <xf numFmtId="178" fontId="12" fillId="0" borderId="88" xfId="5" applyNumberFormat="1" applyFont="1" applyBorder="1" applyAlignment="1">
      <alignment vertical="center" shrinkToFit="1"/>
    </xf>
    <xf numFmtId="178" fontId="12" fillId="0" borderId="89" xfId="5" applyNumberFormat="1" applyFont="1" applyBorder="1" applyAlignment="1">
      <alignment horizontal="right" vertical="center" shrinkToFit="1"/>
    </xf>
    <xf numFmtId="49" fontId="12" fillId="0" borderId="89" xfId="5" applyNumberFormat="1" applyFont="1" applyBorder="1" applyAlignment="1">
      <alignment horizontal="left" shrinkToFit="1"/>
    </xf>
    <xf numFmtId="178" fontId="12" fillId="0" borderId="90" xfId="5" applyNumberFormat="1" applyFont="1" applyBorder="1" applyAlignment="1">
      <alignment vertical="center" shrinkToFit="1"/>
    </xf>
    <xf numFmtId="49" fontId="11" fillId="0" borderId="0" xfId="5" applyNumberFormat="1" applyFont="1" applyAlignment="1">
      <alignment horizontal="left" indent="1"/>
    </xf>
    <xf numFmtId="49" fontId="11" fillId="0" borderId="0" xfId="5" applyNumberFormat="1" applyFont="1" applyAlignment="1"/>
    <xf numFmtId="49" fontId="11" fillId="0" borderId="0" xfId="5" applyNumberFormat="1" applyFont="1" applyAlignment="1">
      <alignment horizontal="left" vertical="center" indent="1"/>
    </xf>
    <xf numFmtId="49" fontId="11" fillId="0" borderId="0" xfId="5" applyNumberFormat="1" applyFont="1">
      <alignment vertical="center"/>
    </xf>
    <xf numFmtId="49" fontId="11" fillId="0" borderId="0" xfId="5" applyNumberFormat="1" applyFont="1" applyAlignment="1">
      <alignment horizontal="right" vertical="center"/>
    </xf>
    <xf numFmtId="49" fontId="21" fillId="0" borderId="0" xfId="5" applyNumberFormat="1" applyFont="1" applyAlignment="1">
      <alignment horizontal="right" vertical="center"/>
    </xf>
    <xf numFmtId="49" fontId="21" fillId="0" borderId="0" xfId="5" applyNumberFormat="1" applyFont="1">
      <alignment vertical="center"/>
    </xf>
    <xf numFmtId="49" fontId="21" fillId="0" borderId="0" xfId="5" applyNumberFormat="1" applyFont="1" applyAlignment="1"/>
    <xf numFmtId="0" fontId="4" fillId="0" borderId="0" xfId="4"/>
    <xf numFmtId="0" fontId="23" fillId="0" borderId="21" xfId="4" applyFont="1" applyBorder="1" applyAlignment="1">
      <alignment horizontal="center" vertical="center"/>
    </xf>
    <xf numFmtId="0" fontId="24" fillId="0" borderId="45" xfId="4" applyFont="1" applyBorder="1" applyAlignment="1">
      <alignment horizontal="center" vertical="center" wrapText="1"/>
    </xf>
    <xf numFmtId="0" fontId="4" fillId="0" borderId="0" xfId="4" applyAlignment="1">
      <alignment horizontal="center"/>
    </xf>
    <xf numFmtId="0" fontId="4" fillId="0" borderId="0" xfId="4" applyAlignment="1">
      <alignment horizontal="left"/>
    </xf>
    <xf numFmtId="0" fontId="4" fillId="0" borderId="0" xfId="4" applyAlignment="1">
      <alignment horizontal="distributed" vertical="center"/>
    </xf>
    <xf numFmtId="0" fontId="4" fillId="0" borderId="0" xfId="4" applyAlignment="1">
      <alignment horizontal="center" vertical="center"/>
    </xf>
    <xf numFmtId="49" fontId="21" fillId="0" borderId="0" xfId="4" applyNumberFormat="1" applyFont="1" applyAlignment="1">
      <alignment vertical="center"/>
    </xf>
    <xf numFmtId="38" fontId="0" fillId="0" borderId="0" xfId="8" applyFont="1" applyFill="1">
      <alignment vertical="center"/>
    </xf>
    <xf numFmtId="38" fontId="7" fillId="0" borderId="0" xfId="8" applyFont="1" applyFill="1">
      <alignment vertical="center"/>
    </xf>
    <xf numFmtId="38" fontId="7" fillId="2" borderId="5" xfId="8" applyFont="1" applyFill="1" applyBorder="1" applyAlignment="1">
      <alignment horizontal="center" vertical="center"/>
    </xf>
    <xf numFmtId="38" fontId="7" fillId="2" borderId="51" xfId="8" applyFont="1" applyFill="1" applyBorder="1" applyAlignment="1">
      <alignment horizontal="center" vertical="center"/>
    </xf>
    <xf numFmtId="38" fontId="0" fillId="0" borderId="95" xfId="8" applyFont="1" applyFill="1" applyBorder="1" applyAlignment="1">
      <alignment vertical="center"/>
    </xf>
    <xf numFmtId="38" fontId="0" fillId="2" borderId="97" xfId="8" applyFont="1" applyFill="1" applyBorder="1" applyAlignment="1">
      <alignment vertical="center"/>
    </xf>
    <xf numFmtId="38" fontId="0" fillId="2" borderId="96" xfId="8" applyFont="1" applyFill="1" applyBorder="1">
      <alignment vertical="center"/>
    </xf>
    <xf numFmtId="38" fontId="0" fillId="2" borderId="97" xfId="8" applyFont="1" applyFill="1" applyBorder="1">
      <alignment vertical="center"/>
    </xf>
    <xf numFmtId="38" fontId="0" fillId="5" borderId="97" xfId="8" applyFont="1" applyFill="1" applyBorder="1" applyAlignment="1">
      <alignment vertical="center"/>
    </xf>
    <xf numFmtId="38" fontId="0" fillId="5" borderId="97" xfId="8" applyFont="1" applyFill="1" applyBorder="1" applyAlignment="1">
      <alignment horizontal="center" vertical="center"/>
    </xf>
    <xf numFmtId="38" fontId="0" fillId="5" borderId="107" xfId="8" applyFont="1" applyFill="1" applyBorder="1">
      <alignment vertical="center"/>
    </xf>
    <xf numFmtId="38" fontId="0" fillId="0" borderId="1" xfId="8" applyFont="1" applyFill="1" applyBorder="1" applyAlignment="1">
      <alignment vertical="center"/>
    </xf>
    <xf numFmtId="38" fontId="0" fillId="2" borderId="10" xfId="8" applyFont="1" applyFill="1" applyBorder="1" applyAlignment="1">
      <alignment vertical="center"/>
    </xf>
    <xf numFmtId="38" fontId="0" fillId="5" borderId="10" xfId="8" applyFont="1" applyFill="1" applyBorder="1" applyAlignment="1">
      <alignment vertical="center"/>
    </xf>
    <xf numFmtId="38" fontId="0" fillId="5" borderId="10" xfId="8" applyFont="1" applyFill="1" applyBorder="1" applyAlignment="1">
      <alignment horizontal="center" vertical="center"/>
    </xf>
    <xf numFmtId="38" fontId="0" fillId="5" borderId="108" xfId="8" applyFont="1" applyFill="1" applyBorder="1">
      <alignment vertical="center"/>
    </xf>
    <xf numFmtId="38" fontId="0" fillId="0" borderId="98" xfId="8" applyFont="1" applyFill="1" applyBorder="1">
      <alignment vertical="center"/>
    </xf>
    <xf numFmtId="38" fontId="0" fillId="5" borderId="109" xfId="8" applyFont="1" applyFill="1" applyBorder="1">
      <alignment vertical="center"/>
    </xf>
    <xf numFmtId="38" fontId="0" fillId="0" borderId="95" xfId="8" applyFont="1" applyFill="1" applyBorder="1">
      <alignment vertical="center"/>
    </xf>
    <xf numFmtId="38" fontId="9" fillId="3" borderId="95" xfId="8" applyFont="1" applyFill="1" applyBorder="1">
      <alignment vertical="center"/>
    </xf>
    <xf numFmtId="38" fontId="10" fillId="0" borderId="0" xfId="8" applyFont="1" applyFill="1">
      <alignment vertical="center"/>
    </xf>
    <xf numFmtId="38" fontId="9" fillId="0" borderId="0" xfId="8" applyFont="1" applyFill="1">
      <alignment vertical="center"/>
    </xf>
    <xf numFmtId="38" fontId="0" fillId="3" borderId="11" xfId="8" applyFont="1" applyFill="1" applyBorder="1" applyAlignment="1">
      <alignment vertical="center"/>
    </xf>
    <xf numFmtId="38" fontId="0" fillId="3" borderId="98" xfId="8" applyFont="1" applyFill="1" applyBorder="1" applyAlignment="1">
      <alignment vertical="center"/>
    </xf>
    <xf numFmtId="38" fontId="0" fillId="3" borderId="100" xfId="8" applyFont="1" applyFill="1" applyBorder="1" applyAlignment="1">
      <alignment vertical="center"/>
    </xf>
    <xf numFmtId="38" fontId="9" fillId="0" borderId="5" xfId="8" applyFont="1" applyFill="1" applyBorder="1">
      <alignment vertical="center"/>
    </xf>
    <xf numFmtId="38" fontId="0" fillId="3" borderId="94" xfId="8" applyFont="1" applyFill="1" applyBorder="1">
      <alignment vertical="center"/>
    </xf>
    <xf numFmtId="38" fontId="0" fillId="3" borderId="111" xfId="8" applyFont="1" applyFill="1" applyBorder="1">
      <alignment vertical="center"/>
    </xf>
    <xf numFmtId="38" fontId="0" fillId="3" borderId="110" xfId="8" applyFont="1" applyFill="1" applyBorder="1">
      <alignment vertical="center"/>
    </xf>
    <xf numFmtId="38" fontId="0" fillId="3" borderId="4" xfId="8" applyFont="1" applyFill="1" applyBorder="1" applyAlignment="1">
      <alignment vertical="center"/>
    </xf>
    <xf numFmtId="38" fontId="0" fillId="3" borderId="8" xfId="8" applyFont="1" applyFill="1" applyBorder="1" applyAlignment="1">
      <alignment vertical="center"/>
    </xf>
    <xf numFmtId="38" fontId="0" fillId="3" borderId="50" xfId="8" applyFont="1" applyFill="1" applyBorder="1">
      <alignment vertical="center"/>
    </xf>
    <xf numFmtId="38" fontId="0" fillId="3" borderId="48" xfId="8" applyFont="1" applyFill="1" applyBorder="1">
      <alignment vertical="center"/>
    </xf>
    <xf numFmtId="38" fontId="0" fillId="3" borderId="49" xfId="8" applyFont="1" applyFill="1" applyBorder="1">
      <alignment vertical="center"/>
    </xf>
    <xf numFmtId="38" fontId="0" fillId="2" borderId="111" xfId="8" applyFont="1" applyFill="1" applyBorder="1">
      <alignment vertical="center"/>
    </xf>
    <xf numFmtId="38" fontId="0" fillId="2" borderId="110" xfId="8" applyFont="1" applyFill="1" applyBorder="1">
      <alignment vertical="center"/>
    </xf>
    <xf numFmtId="38" fontId="0" fillId="2" borderId="11" xfId="8" applyFont="1" applyFill="1" applyBorder="1">
      <alignment vertical="center"/>
    </xf>
    <xf numFmtId="38" fontId="0" fillId="2" borderId="8" xfId="8" applyFont="1" applyFill="1" applyBorder="1">
      <alignment vertical="center"/>
    </xf>
    <xf numFmtId="38" fontId="0" fillId="2" borderId="48" xfId="8" applyFont="1" applyFill="1" applyBorder="1">
      <alignment vertical="center"/>
    </xf>
    <xf numFmtId="38" fontId="0" fillId="2" borderId="49" xfId="8" applyFont="1" applyFill="1" applyBorder="1">
      <alignment vertical="center"/>
    </xf>
    <xf numFmtId="38" fontId="25" fillId="2" borderId="91" xfId="8" applyFont="1" applyFill="1" applyBorder="1" applyAlignment="1">
      <alignment vertical="center"/>
    </xf>
    <xf numFmtId="38" fontId="25" fillId="3" borderId="92" xfId="8" applyFont="1" applyFill="1" applyBorder="1" applyAlignment="1">
      <alignment vertical="center"/>
    </xf>
    <xf numFmtId="38" fontId="25" fillId="3" borderId="91" xfId="8" applyFont="1" applyFill="1" applyBorder="1" applyAlignment="1">
      <alignment vertical="center"/>
    </xf>
    <xf numFmtId="38" fontId="25" fillId="5" borderId="91" xfId="8" applyFont="1" applyFill="1" applyBorder="1" applyAlignment="1">
      <alignment vertical="center"/>
    </xf>
    <xf numFmtId="38" fontId="25" fillId="5" borderId="106" xfId="8" applyFont="1" applyFill="1" applyBorder="1">
      <alignment vertical="center"/>
    </xf>
    <xf numFmtId="38" fontId="25" fillId="0" borderId="0" xfId="8" applyFont="1" applyFill="1">
      <alignment vertical="center"/>
    </xf>
    <xf numFmtId="0" fontId="11" fillId="0" borderId="0" xfId="5" applyFont="1" applyAlignment="1"/>
    <xf numFmtId="0" fontId="12" fillId="0" borderId="0" xfId="5" applyFont="1">
      <alignment vertical="center"/>
    </xf>
    <xf numFmtId="0" fontId="12" fillId="0" borderId="0" xfId="5" applyFont="1" applyAlignment="1"/>
    <xf numFmtId="38" fontId="7" fillId="5" borderId="2" xfId="8" applyFont="1" applyFill="1" applyBorder="1" applyAlignment="1">
      <alignment horizontal="center" vertical="center"/>
    </xf>
    <xf numFmtId="38" fontId="7" fillId="5" borderId="9" xfId="8" applyFont="1" applyFill="1" applyBorder="1" applyAlignment="1">
      <alignment horizontal="center" vertical="center"/>
    </xf>
    <xf numFmtId="38" fontId="7" fillId="5" borderId="1" xfId="8" applyFont="1" applyFill="1" applyBorder="1">
      <alignment vertical="center"/>
    </xf>
    <xf numFmtId="38" fontId="19" fillId="0" borderId="1" xfId="5" applyNumberFormat="1" applyFont="1" applyBorder="1" applyAlignment="1">
      <alignment vertical="center" shrinkToFit="1"/>
    </xf>
    <xf numFmtId="0" fontId="22" fillId="0" borderId="0" xfId="4" applyFont="1" applyAlignment="1">
      <alignment vertical="center"/>
    </xf>
    <xf numFmtId="181" fontId="22" fillId="0" borderId="0" xfId="4" applyNumberFormat="1" applyFont="1" applyAlignment="1">
      <alignment vertical="center"/>
    </xf>
    <xf numFmtId="180" fontId="4" fillId="0" borderId="0" xfId="4" applyNumberFormat="1"/>
    <xf numFmtId="49" fontId="18" fillId="0" borderId="0" xfId="5" applyNumberFormat="1" applyFont="1" applyAlignment="1">
      <alignment vertical="top"/>
    </xf>
    <xf numFmtId="178" fontId="12" fillId="6" borderId="21" xfId="7" applyNumberFormat="1" applyFont="1" applyFill="1" applyBorder="1" applyAlignment="1">
      <alignment horizontal="right" vertical="center"/>
    </xf>
    <xf numFmtId="178" fontId="12" fillId="6" borderId="21" xfId="7" applyNumberFormat="1" applyFont="1" applyFill="1" applyBorder="1" applyAlignment="1">
      <alignment horizontal="right" vertical="center" indent="1"/>
    </xf>
    <xf numFmtId="178" fontId="15" fillId="6" borderId="45" xfId="4" applyNumberFormat="1" applyFont="1" applyFill="1" applyBorder="1" applyAlignment="1">
      <alignment horizontal="center" vertical="center"/>
    </xf>
    <xf numFmtId="38" fontId="9" fillId="0" borderId="0" xfId="8" applyFont="1" applyFill="1" applyBorder="1">
      <alignment vertical="center"/>
    </xf>
    <xf numFmtId="0" fontId="0" fillId="0" borderId="0" xfId="0" applyAlignment="1">
      <alignment horizontal="center" vertical="center" wrapText="1"/>
    </xf>
    <xf numFmtId="38" fontId="26" fillId="2" borderId="102" xfId="8" applyFont="1" applyFill="1" applyBorder="1" applyAlignment="1">
      <alignment vertical="center"/>
    </xf>
    <xf numFmtId="38" fontId="7" fillId="2" borderId="1" xfId="8" applyFont="1" applyFill="1" applyBorder="1" applyAlignment="1">
      <alignment vertical="center"/>
    </xf>
    <xf numFmtId="38" fontId="7" fillId="2" borderId="98" xfId="8" applyFont="1" applyFill="1" applyBorder="1" applyAlignment="1">
      <alignment vertical="center"/>
    </xf>
    <xf numFmtId="38" fontId="7" fillId="2" borderId="2" xfId="8" applyFont="1" applyFill="1" applyBorder="1" applyAlignment="1">
      <alignment vertical="center"/>
    </xf>
    <xf numFmtId="38" fontId="7" fillId="2" borderId="10" xfId="8" applyFont="1" applyFill="1" applyBorder="1" applyAlignment="1">
      <alignment vertical="center"/>
    </xf>
    <xf numFmtId="38" fontId="7" fillId="2" borderId="99" xfId="8" applyFont="1" applyFill="1" applyBorder="1" applyAlignment="1">
      <alignment vertical="center"/>
    </xf>
    <xf numFmtId="38" fontId="7" fillId="2" borderId="100" xfId="8" applyFont="1" applyFill="1" applyBorder="1" applyAlignment="1">
      <alignment vertical="center"/>
    </xf>
    <xf numFmtId="38" fontId="0" fillId="5" borderId="50" xfId="8" applyFont="1" applyFill="1" applyBorder="1">
      <alignment vertical="center"/>
    </xf>
    <xf numFmtId="38" fontId="0" fillId="5" borderId="120" xfId="8" applyFont="1" applyFill="1" applyBorder="1">
      <alignment vertical="center"/>
    </xf>
    <xf numFmtId="38" fontId="0" fillId="5" borderId="121" xfId="8" applyFont="1" applyFill="1" applyBorder="1">
      <alignment vertical="center"/>
    </xf>
    <xf numFmtId="38" fontId="25" fillId="5" borderId="122" xfId="8" applyFont="1" applyFill="1" applyBorder="1">
      <alignment vertical="center"/>
    </xf>
    <xf numFmtId="38" fontId="0" fillId="5" borderId="122" xfId="8" applyFont="1" applyFill="1" applyBorder="1">
      <alignment vertical="center"/>
    </xf>
    <xf numFmtId="38" fontId="27" fillId="7" borderId="0" xfId="8" applyFont="1" applyFill="1">
      <alignment vertical="center"/>
    </xf>
    <xf numFmtId="0" fontId="0" fillId="0" borderId="0" xfId="0" applyAlignment="1">
      <alignment vertical="center" wrapText="1"/>
    </xf>
    <xf numFmtId="0" fontId="7" fillId="0" borderId="123" xfId="0" applyFont="1" applyBorder="1" applyAlignment="1">
      <alignment vertical="center" wrapText="1"/>
    </xf>
    <xf numFmtId="0" fontId="0" fillId="8" borderId="124" xfId="0" applyFill="1" applyBorder="1" applyAlignment="1" applyProtection="1">
      <alignment vertical="center" wrapText="1"/>
      <protection locked="0"/>
    </xf>
    <xf numFmtId="0" fontId="15" fillId="0" borderId="0" xfId="5"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vertical="center" shrinkToFit="1"/>
    </xf>
    <xf numFmtId="0" fontId="7" fillId="0" borderId="0" xfId="0" applyFont="1" applyAlignment="1">
      <alignment horizontal="left" vertical="center" wrapText="1"/>
    </xf>
    <xf numFmtId="0" fontId="7" fillId="0" borderId="125" xfId="0" applyFont="1" applyBorder="1" applyAlignment="1">
      <alignment vertical="center" wrapText="1"/>
    </xf>
    <xf numFmtId="0" fontId="0" fillId="8" borderId="126" xfId="0" applyFill="1" applyBorder="1" applyAlignment="1" applyProtection="1">
      <alignment vertical="center" shrinkToFit="1"/>
      <protection locked="0"/>
    </xf>
    <xf numFmtId="0" fontId="0" fillId="0" borderId="12" xfId="0" applyBorder="1" applyAlignment="1">
      <alignment vertical="center" wrapText="1"/>
    </xf>
    <xf numFmtId="0" fontId="0" fillId="0" borderId="112" xfId="0" applyBorder="1" applyAlignment="1">
      <alignment vertical="center" wrapText="1"/>
    </xf>
    <xf numFmtId="0" fontId="7" fillId="0" borderId="125" xfId="0" applyFont="1" applyBorder="1" applyAlignment="1">
      <alignment horizontal="left" wrapText="1"/>
    </xf>
    <xf numFmtId="0" fontId="7" fillId="0" borderId="127" xfId="0" applyFont="1" applyBorder="1" applyAlignment="1">
      <alignment vertical="center" wrapText="1"/>
    </xf>
    <xf numFmtId="0" fontId="0" fillId="8" borderId="126" xfId="0" applyFill="1" applyBorder="1" applyAlignment="1" applyProtection="1">
      <alignment vertical="center" wrapText="1"/>
      <protection locked="0"/>
    </xf>
    <xf numFmtId="0" fontId="7" fillId="0" borderId="128" xfId="0" applyFont="1" applyBorder="1" applyAlignment="1">
      <alignment horizontal="left" vertical="center" wrapText="1"/>
    </xf>
    <xf numFmtId="0" fontId="0" fillId="8" borderId="112" xfId="0" applyFill="1" applyBorder="1" applyAlignment="1" applyProtection="1">
      <alignment horizontal="left" vertical="center" wrapText="1"/>
      <protection locked="0"/>
    </xf>
    <xf numFmtId="0" fontId="7" fillId="0" borderId="129" xfId="0" applyFont="1" applyBorder="1" applyAlignment="1">
      <alignment horizontal="left" vertical="center" wrapText="1"/>
    </xf>
    <xf numFmtId="38" fontId="9" fillId="2" borderId="96" xfId="8" applyFont="1" applyFill="1" applyBorder="1" applyProtection="1">
      <alignment vertical="center"/>
    </xf>
    <xf numFmtId="38" fontId="9" fillId="2" borderId="99" xfId="8" applyFont="1" applyFill="1" applyBorder="1" applyProtection="1">
      <alignment vertical="center"/>
    </xf>
    <xf numFmtId="0" fontId="0" fillId="0" borderId="0" xfId="0" applyAlignment="1">
      <alignment horizontal="left" vertical="center" wrapText="1"/>
    </xf>
    <xf numFmtId="38" fontId="0" fillId="5" borderId="130" xfId="8" applyFont="1" applyFill="1" applyBorder="1" applyAlignment="1" applyProtection="1">
      <alignment vertical="center"/>
    </xf>
    <xf numFmtId="38" fontId="0" fillId="5" borderId="131" xfId="8" applyFont="1" applyFill="1" applyBorder="1" applyAlignment="1" applyProtection="1">
      <alignment vertical="center"/>
    </xf>
    <xf numFmtId="38" fontId="9" fillId="5" borderId="99" xfId="8" applyFont="1" applyFill="1" applyBorder="1">
      <alignment vertical="center"/>
    </xf>
    <xf numFmtId="38" fontId="9" fillId="5" borderId="96" xfId="8" applyFont="1" applyFill="1" applyBorder="1">
      <alignment vertical="center"/>
    </xf>
    <xf numFmtId="38" fontId="9" fillId="5" borderId="113" xfId="8" applyFont="1" applyFill="1" applyBorder="1">
      <alignment vertical="center"/>
    </xf>
    <xf numFmtId="38" fontId="10" fillId="5" borderId="97" xfId="8" applyFont="1" applyFill="1" applyBorder="1" applyAlignment="1">
      <alignment horizontal="center" vertical="center"/>
    </xf>
    <xf numFmtId="38" fontId="10" fillId="5" borderId="97" xfId="8" applyFont="1" applyFill="1" applyBorder="1" applyAlignment="1">
      <alignment vertical="center"/>
    </xf>
    <xf numFmtId="38" fontId="9" fillId="5" borderId="7" xfId="8" applyFont="1" applyFill="1" applyBorder="1" applyAlignment="1">
      <alignment vertical="center"/>
    </xf>
    <xf numFmtId="38" fontId="9" fillId="5" borderId="99" xfId="8" applyFont="1" applyFill="1" applyBorder="1" applyProtection="1">
      <alignment vertical="center"/>
    </xf>
    <xf numFmtId="38" fontId="9" fillId="5" borderId="96" xfId="8" applyFont="1" applyFill="1" applyBorder="1" applyProtection="1">
      <alignment vertical="center"/>
    </xf>
    <xf numFmtId="38" fontId="9" fillId="5" borderId="100" xfId="8" applyFont="1" applyFill="1" applyBorder="1">
      <alignment vertical="center"/>
    </xf>
    <xf numFmtId="38" fontId="10" fillId="5" borderId="97" xfId="8" applyFont="1" applyFill="1" applyBorder="1">
      <alignment vertical="center"/>
    </xf>
    <xf numFmtId="38" fontId="9" fillId="3" borderId="96" xfId="8" applyFont="1" applyFill="1" applyBorder="1">
      <alignment vertical="center"/>
    </xf>
    <xf numFmtId="38" fontId="9" fillId="3" borderId="97" xfId="8" applyFont="1" applyFill="1" applyBorder="1">
      <alignment vertical="center"/>
    </xf>
    <xf numFmtId="38" fontId="9" fillId="2" borderId="100" xfId="8" applyFont="1" applyFill="1" applyBorder="1">
      <alignment vertical="center"/>
    </xf>
    <xf numFmtId="38" fontId="10" fillId="2" borderId="99" xfId="8" applyFont="1" applyFill="1" applyBorder="1" applyProtection="1">
      <alignment vertical="center"/>
    </xf>
    <xf numFmtId="38" fontId="10" fillId="2" borderId="100" xfId="8" applyFont="1" applyFill="1" applyBorder="1">
      <alignment vertical="center"/>
    </xf>
    <xf numFmtId="38" fontId="10" fillId="2" borderId="97" xfId="8" applyFont="1" applyFill="1" applyBorder="1">
      <alignment vertical="center"/>
    </xf>
    <xf numFmtId="38" fontId="10" fillId="2" borderId="96" xfId="8" applyFont="1" applyFill="1" applyBorder="1" applyProtection="1">
      <alignment vertical="center"/>
    </xf>
    <xf numFmtId="38" fontId="26" fillId="2" borderId="103" xfId="8" applyFont="1" applyFill="1" applyBorder="1" applyAlignment="1">
      <alignment vertical="center"/>
    </xf>
    <xf numFmtId="38" fontId="9" fillId="2" borderId="99" xfId="8" applyFont="1" applyFill="1" applyBorder="1">
      <alignment vertical="center"/>
    </xf>
    <xf numFmtId="38" fontId="25" fillId="8" borderId="93" xfId="8" applyFont="1" applyFill="1" applyBorder="1" applyAlignment="1" applyProtection="1">
      <alignment vertical="center"/>
      <protection locked="0"/>
    </xf>
    <xf numFmtId="38" fontId="0" fillId="8" borderId="96" xfId="8" applyFont="1" applyFill="1" applyBorder="1" applyAlignment="1" applyProtection="1">
      <alignment vertical="center"/>
      <protection locked="0"/>
    </xf>
    <xf numFmtId="38" fontId="0" fillId="8" borderId="2" xfId="8" applyFont="1" applyFill="1" applyBorder="1" applyAlignment="1" applyProtection="1">
      <alignment vertical="center"/>
      <protection locked="0"/>
    </xf>
    <xf numFmtId="38" fontId="0" fillId="8" borderId="99" xfId="8" applyFont="1" applyFill="1" applyBorder="1" applyAlignment="1" applyProtection="1">
      <alignment vertical="center"/>
      <protection locked="0"/>
    </xf>
    <xf numFmtId="38" fontId="26" fillId="5" borderId="93" xfId="8" applyFont="1" applyFill="1" applyBorder="1" applyAlignment="1" applyProtection="1">
      <alignment vertical="center"/>
    </xf>
    <xf numFmtId="38" fontId="10" fillId="5" borderId="99" xfId="8" applyFont="1" applyFill="1" applyBorder="1" applyProtection="1">
      <alignment vertical="center"/>
    </xf>
    <xf numFmtId="38" fontId="30" fillId="5" borderId="1" xfId="8" applyFont="1" applyFill="1" applyBorder="1" applyAlignment="1">
      <alignment vertical="center" wrapText="1"/>
    </xf>
    <xf numFmtId="38" fontId="7" fillId="0" borderId="1" xfId="8" applyFont="1" applyFill="1" applyBorder="1" applyAlignment="1">
      <alignment horizontal="center" vertical="center"/>
    </xf>
    <xf numFmtId="38" fontId="7" fillId="0" borderId="3" xfId="8" applyFont="1" applyFill="1" applyBorder="1" applyAlignment="1">
      <alignment horizontal="center" vertical="center"/>
    </xf>
    <xf numFmtId="38" fontId="25" fillId="0" borderId="93" xfId="8" applyFont="1" applyFill="1" applyBorder="1" applyAlignment="1">
      <alignment horizontal="center" vertical="center"/>
    </xf>
    <xf numFmtId="38" fontId="25" fillId="0" borderId="91" xfId="8" applyFont="1" applyFill="1" applyBorder="1" applyAlignment="1">
      <alignment horizontal="center" vertical="center"/>
    </xf>
    <xf numFmtId="38" fontId="7" fillId="5" borderId="51" xfId="8" applyFont="1" applyFill="1" applyBorder="1" applyAlignment="1">
      <alignment horizontal="center" vertical="center" wrapText="1"/>
    </xf>
    <xf numFmtId="38" fontId="7" fillId="5" borderId="7" xfId="8" applyFont="1" applyFill="1" applyBorder="1" applyAlignment="1">
      <alignment horizontal="center" vertical="center" wrapText="1"/>
    </xf>
    <xf numFmtId="38" fontId="7" fillId="5" borderId="11" xfId="8" applyFont="1" applyFill="1" applyBorder="1" applyAlignment="1">
      <alignment horizontal="center" vertical="center" wrapText="1"/>
    </xf>
    <xf numFmtId="38" fontId="7" fillId="5" borderId="8" xfId="8" applyFont="1" applyFill="1" applyBorder="1" applyAlignment="1">
      <alignment horizontal="center" vertical="center" wrapText="1"/>
    </xf>
    <xf numFmtId="38" fontId="7" fillId="5" borderId="103" xfId="8" applyFont="1" applyFill="1" applyBorder="1" applyAlignment="1">
      <alignment horizontal="center" vertical="center" wrapText="1"/>
    </xf>
    <xf numFmtId="38" fontId="7" fillId="5" borderId="102" xfId="8" applyFont="1" applyFill="1" applyBorder="1" applyAlignment="1">
      <alignment horizontal="center" vertical="center" wrapText="1"/>
    </xf>
    <xf numFmtId="38" fontId="7" fillId="2" borderId="2" xfId="8" applyFont="1" applyFill="1" applyBorder="1" applyAlignment="1">
      <alignment horizontal="center" vertical="center"/>
    </xf>
    <xf numFmtId="38" fontId="7" fillId="2" borderId="9" xfId="8" applyFont="1" applyFill="1" applyBorder="1" applyAlignment="1">
      <alignment horizontal="center" vertical="center"/>
    </xf>
    <xf numFmtId="38" fontId="7" fillId="2" borderId="51" xfId="8" applyFont="1" applyFill="1" applyBorder="1" applyAlignment="1">
      <alignment horizontal="center" vertical="center"/>
    </xf>
    <xf numFmtId="38" fontId="7" fillId="2" borderId="7" xfId="8" applyFont="1" applyFill="1" applyBorder="1" applyAlignment="1">
      <alignment horizontal="center" vertical="center"/>
    </xf>
    <xf numFmtId="38" fontId="7" fillId="2" borderId="5" xfId="8" applyFont="1" applyFill="1" applyBorder="1" applyAlignment="1">
      <alignment horizontal="center" vertical="center"/>
    </xf>
    <xf numFmtId="38" fontId="7" fillId="2" borderId="1" xfId="8" applyFont="1" applyFill="1" applyBorder="1" applyAlignment="1">
      <alignment horizontal="center" vertical="center" wrapText="1"/>
    </xf>
    <xf numFmtId="38" fontId="7" fillId="2" borderId="98" xfId="8" applyFont="1" applyFill="1" applyBorder="1" applyAlignment="1">
      <alignment horizontal="center" vertical="center" wrapText="1"/>
    </xf>
    <xf numFmtId="38" fontId="7" fillId="2" borderId="1" xfId="8" applyFont="1" applyFill="1" applyBorder="1" applyAlignment="1">
      <alignment horizontal="center" vertical="center"/>
    </xf>
    <xf numFmtId="38" fontId="28" fillId="2" borderId="11" xfId="8" applyFont="1" applyFill="1" applyBorder="1" applyAlignment="1">
      <alignment horizontal="center" vertical="center" wrapText="1"/>
    </xf>
    <xf numFmtId="38" fontId="28" fillId="2" borderId="8" xfId="8" applyFont="1" applyFill="1" applyBorder="1" applyAlignment="1">
      <alignment horizontal="center" vertical="center" wrapText="1"/>
    </xf>
    <xf numFmtId="38" fontId="28" fillId="2" borderId="103" xfId="8" applyFont="1" applyFill="1" applyBorder="1" applyAlignment="1">
      <alignment horizontal="center" vertical="center" wrapText="1"/>
    </xf>
    <xf numFmtId="38" fontId="28" fillId="2" borderId="102" xfId="8" applyFont="1" applyFill="1" applyBorder="1" applyAlignment="1">
      <alignment horizontal="center" vertical="center" wrapText="1"/>
    </xf>
    <xf numFmtId="38" fontId="0" fillId="0" borderId="95" xfId="8" applyFont="1" applyFill="1" applyBorder="1" applyAlignment="1">
      <alignment horizontal="center" vertical="center" wrapText="1"/>
    </xf>
    <xf numFmtId="38" fontId="0" fillId="0" borderId="1" xfId="8" applyFont="1" applyFill="1" applyBorder="1" applyAlignment="1">
      <alignment horizontal="center" vertical="center" wrapText="1"/>
    </xf>
    <xf numFmtId="38" fontId="0" fillId="0" borderId="98" xfId="8" applyFont="1" applyFill="1" applyBorder="1" applyAlignment="1">
      <alignment horizontal="center" vertical="center" wrapText="1"/>
    </xf>
    <xf numFmtId="38" fontId="7" fillId="3" borderId="51" xfId="8" applyFont="1" applyFill="1" applyBorder="1" applyAlignment="1">
      <alignment horizontal="center" vertical="center"/>
    </xf>
    <xf numFmtId="38" fontId="7" fillId="3" borderId="5" xfId="8" applyFont="1" applyFill="1" applyBorder="1" applyAlignment="1">
      <alignment horizontal="center" vertical="center"/>
    </xf>
    <xf numFmtId="38" fontId="7" fillId="3" borderId="7" xfId="8" applyFont="1" applyFill="1" applyBorder="1" applyAlignment="1">
      <alignment horizontal="center" vertical="center"/>
    </xf>
    <xf numFmtId="38" fontId="7" fillId="3" borderId="11" xfId="8" applyFont="1" applyFill="1" applyBorder="1" applyAlignment="1">
      <alignment horizontal="center" vertical="center"/>
    </xf>
    <xf numFmtId="38" fontId="7" fillId="3" borderId="0" xfId="8" applyFont="1" applyFill="1" applyBorder="1" applyAlignment="1">
      <alignment horizontal="center" vertical="center"/>
    </xf>
    <xf numFmtId="38" fontId="7" fillId="3" borderId="8" xfId="8" applyFont="1" applyFill="1" applyBorder="1" applyAlignment="1">
      <alignment horizontal="center" vertical="center"/>
    </xf>
    <xf numFmtId="38" fontId="7" fillId="3" borderId="103" xfId="8" applyFont="1" applyFill="1" applyBorder="1" applyAlignment="1">
      <alignment horizontal="center" vertical="center"/>
    </xf>
    <xf numFmtId="38" fontId="7" fillId="3" borderId="101" xfId="8" applyFont="1" applyFill="1" applyBorder="1" applyAlignment="1">
      <alignment horizontal="center" vertical="center"/>
    </xf>
    <xf numFmtId="38" fontId="7" fillId="3" borderId="102" xfId="8" applyFont="1" applyFill="1" applyBorder="1" applyAlignment="1">
      <alignment horizontal="center" vertical="center"/>
    </xf>
    <xf numFmtId="176" fontId="6" fillId="8" borderId="94" xfId="8" applyNumberFormat="1" applyFont="1" applyFill="1" applyBorder="1" applyAlignment="1" applyProtection="1">
      <alignment horizontal="center" vertical="center"/>
      <protection locked="0"/>
    </xf>
    <xf numFmtId="176" fontId="6" fillId="8" borderId="4" xfId="8" applyNumberFormat="1" applyFont="1" applyFill="1" applyBorder="1" applyAlignment="1" applyProtection="1">
      <alignment horizontal="center" vertical="center"/>
      <protection locked="0"/>
    </xf>
    <xf numFmtId="176" fontId="6" fillId="8" borderId="50" xfId="8" applyNumberFormat="1" applyFont="1" applyFill="1" applyBorder="1" applyAlignment="1" applyProtection="1">
      <alignment horizontal="center" vertical="center"/>
      <protection locked="0"/>
    </xf>
    <xf numFmtId="38" fontId="7" fillId="3" borderId="2" xfId="8" applyFont="1" applyFill="1" applyBorder="1" applyAlignment="1">
      <alignment horizontal="center" vertical="center"/>
    </xf>
    <xf numFmtId="38" fontId="7" fillId="3" borderId="9" xfId="8" applyFont="1" applyFill="1" applyBorder="1" applyAlignment="1">
      <alignment horizontal="center" vertical="center"/>
    </xf>
    <xf numFmtId="38" fontId="7" fillId="3" borderId="10" xfId="8" applyFont="1" applyFill="1" applyBorder="1" applyAlignment="1">
      <alignment horizontal="center" vertical="center"/>
    </xf>
    <xf numFmtId="38" fontId="7" fillId="2" borderId="10" xfId="8" applyFont="1" applyFill="1" applyBorder="1" applyAlignment="1">
      <alignment horizontal="center" vertical="center"/>
    </xf>
    <xf numFmtId="38" fontId="7" fillId="3" borderId="3" xfId="8" applyFont="1" applyFill="1" applyBorder="1" applyAlignment="1">
      <alignment horizontal="center" vertical="center"/>
    </xf>
    <xf numFmtId="38" fontId="7" fillId="3" borderId="4" xfId="8" applyFont="1" applyFill="1" applyBorder="1" applyAlignment="1">
      <alignment horizontal="center" vertical="center"/>
    </xf>
    <xf numFmtId="38" fontId="7" fillId="3" borderId="104" xfId="8" applyFont="1" applyFill="1" applyBorder="1" applyAlignment="1">
      <alignment horizontal="center" vertical="center"/>
    </xf>
    <xf numFmtId="38" fontId="7" fillId="2" borderId="3" xfId="8" applyFont="1" applyFill="1" applyBorder="1" applyAlignment="1">
      <alignment horizontal="center" vertical="center"/>
    </xf>
    <xf numFmtId="38" fontId="7" fillId="2" borderId="4" xfId="8" applyFont="1" applyFill="1" applyBorder="1" applyAlignment="1">
      <alignment horizontal="center" vertical="center"/>
    </xf>
    <xf numFmtId="38" fontId="7" fillId="2" borderId="104" xfId="8" applyFont="1" applyFill="1" applyBorder="1" applyAlignment="1">
      <alignment horizontal="center" vertical="center"/>
    </xf>
    <xf numFmtId="38" fontId="0" fillId="2" borderId="96" xfId="8" applyFont="1" applyFill="1" applyBorder="1" applyAlignment="1">
      <alignment horizontal="center" vertical="center"/>
    </xf>
    <xf numFmtId="38" fontId="0" fillId="2" borderId="97" xfId="8" applyFont="1" applyFill="1" applyBorder="1" applyAlignment="1">
      <alignment horizontal="center" vertical="center"/>
    </xf>
    <xf numFmtId="38" fontId="6" fillId="8" borderId="1" xfId="8" applyFont="1" applyFill="1" applyBorder="1" applyAlignment="1" applyProtection="1">
      <alignment horizontal="center" vertical="center" wrapText="1"/>
      <protection locked="0"/>
    </xf>
    <xf numFmtId="49" fontId="6" fillId="8" borderId="1" xfId="8" applyNumberFormat="1" applyFont="1" applyFill="1" applyBorder="1" applyAlignment="1" applyProtection="1">
      <alignment horizontal="center" vertical="center" wrapText="1"/>
      <protection locked="0"/>
    </xf>
    <xf numFmtId="38" fontId="7" fillId="5" borderId="2" xfId="8" applyFont="1" applyFill="1" applyBorder="1" applyAlignment="1">
      <alignment horizontal="center" vertical="center"/>
    </xf>
    <xf numFmtId="38" fontId="7" fillId="5" borderId="9" xfId="8" applyFont="1" applyFill="1" applyBorder="1" applyAlignment="1">
      <alignment horizontal="center" vertical="center"/>
    </xf>
    <xf numFmtId="38" fontId="7" fillId="5" borderId="10" xfId="8" applyFont="1" applyFill="1" applyBorder="1" applyAlignment="1">
      <alignment horizontal="center" vertical="center"/>
    </xf>
    <xf numFmtId="38" fontId="25" fillId="5" borderId="105" xfId="8" applyFont="1" applyFill="1" applyBorder="1" applyAlignment="1">
      <alignment horizontal="center" vertical="center"/>
    </xf>
    <xf numFmtId="38" fontId="25" fillId="5" borderId="118" xfId="8" applyFont="1" applyFill="1" applyBorder="1" applyAlignment="1">
      <alignment horizontal="center" vertical="center"/>
    </xf>
    <xf numFmtId="38" fontId="0" fillId="5" borderId="117" xfId="8" applyFont="1" applyFill="1" applyBorder="1" applyAlignment="1">
      <alignment horizontal="center" vertical="center"/>
    </xf>
    <xf numFmtId="38" fontId="0" fillId="5" borderId="119" xfId="8" applyFont="1" applyFill="1" applyBorder="1" applyAlignment="1">
      <alignment horizontal="center" vertical="center"/>
    </xf>
    <xf numFmtId="38" fontId="6" fillId="5" borderId="51" xfId="8" applyFont="1" applyFill="1" applyBorder="1" applyAlignment="1">
      <alignment horizontal="center" vertical="center" wrapText="1"/>
    </xf>
    <xf numFmtId="38" fontId="6" fillId="5" borderId="7" xfId="8" applyFont="1" applyFill="1" applyBorder="1" applyAlignment="1">
      <alignment horizontal="center" vertical="center" wrapText="1"/>
    </xf>
    <xf numFmtId="38" fontId="6" fillId="5" borderId="11" xfId="8" applyFont="1" applyFill="1" applyBorder="1" applyAlignment="1">
      <alignment horizontal="center" vertical="center" wrapText="1"/>
    </xf>
    <xf numFmtId="38" fontId="6" fillId="5" borderId="8" xfId="8" applyFont="1" applyFill="1" applyBorder="1" applyAlignment="1">
      <alignment horizontal="center" vertical="center" wrapText="1"/>
    </xf>
    <xf numFmtId="38" fontId="6" fillId="5" borderId="48" xfId="8" applyFont="1" applyFill="1" applyBorder="1" applyAlignment="1">
      <alignment horizontal="center" vertical="center" wrapText="1"/>
    </xf>
    <xf numFmtId="38" fontId="6" fillId="5" borderId="49" xfId="8" applyFont="1" applyFill="1" applyBorder="1" applyAlignment="1">
      <alignment horizontal="center" vertical="center" wrapText="1"/>
    </xf>
    <xf numFmtId="38" fontId="29" fillId="8" borderId="51" xfId="8" applyFont="1" applyFill="1" applyBorder="1" applyAlignment="1" applyProtection="1">
      <alignment horizontal="center" vertical="center" wrapText="1"/>
      <protection locked="0"/>
    </xf>
    <xf numFmtId="38" fontId="29" fillId="8" borderId="7" xfId="8" applyFont="1" applyFill="1" applyBorder="1" applyAlignment="1" applyProtection="1">
      <alignment horizontal="center" vertical="center" wrapText="1"/>
      <protection locked="0"/>
    </xf>
    <xf numFmtId="38" fontId="29" fillId="8" borderId="11" xfId="8" applyFont="1" applyFill="1" applyBorder="1" applyAlignment="1" applyProtection="1">
      <alignment horizontal="center" vertical="center" wrapText="1"/>
      <protection locked="0"/>
    </xf>
    <xf numFmtId="38" fontId="29" fillId="8" borderId="8" xfId="8" applyFont="1" applyFill="1" applyBorder="1" applyAlignment="1" applyProtection="1">
      <alignment horizontal="center" vertical="center" wrapText="1"/>
      <protection locked="0"/>
    </xf>
    <xf numFmtId="38" fontId="29" fillId="8" borderId="48" xfId="8" applyFont="1" applyFill="1" applyBorder="1" applyAlignment="1" applyProtection="1">
      <alignment horizontal="center" vertical="center" wrapText="1"/>
      <protection locked="0"/>
    </xf>
    <xf numFmtId="38" fontId="29" fillId="8" borderId="49" xfId="8" applyFont="1" applyFill="1" applyBorder="1" applyAlignment="1" applyProtection="1">
      <alignment horizontal="center" vertical="center" wrapText="1"/>
      <protection locked="0"/>
    </xf>
    <xf numFmtId="38" fontId="7" fillId="5" borderId="3" xfId="8" applyFont="1" applyFill="1" applyBorder="1" applyAlignment="1">
      <alignment horizontal="center" vertical="center"/>
    </xf>
    <xf numFmtId="38" fontId="7" fillId="5" borderId="4" xfId="8" applyFont="1" applyFill="1" applyBorder="1" applyAlignment="1">
      <alignment horizontal="center" vertical="center"/>
    </xf>
    <xf numFmtId="38" fontId="7" fillId="5" borderId="104" xfId="8" applyFont="1" applyFill="1" applyBorder="1" applyAlignment="1">
      <alignment horizontal="center" vertical="center"/>
    </xf>
    <xf numFmtId="38" fontId="7" fillId="5" borderId="5" xfId="8" applyFont="1" applyFill="1" applyBorder="1" applyAlignment="1">
      <alignment horizontal="center" vertical="center" wrapText="1"/>
    </xf>
    <xf numFmtId="38" fontId="7" fillId="5" borderId="0" xfId="8" applyFont="1" applyFill="1" applyBorder="1" applyAlignment="1">
      <alignment horizontal="center" vertical="center" wrapText="1"/>
    </xf>
    <xf numFmtId="38" fontId="7" fillId="5" borderId="101" xfId="8" applyFont="1" applyFill="1" applyBorder="1" applyAlignment="1">
      <alignment horizontal="center" vertical="center" wrapText="1"/>
    </xf>
    <xf numFmtId="38" fontId="7" fillId="5" borderId="1" xfId="8" applyFont="1" applyFill="1" applyBorder="1" applyAlignment="1">
      <alignment horizontal="center" vertical="center" wrapText="1"/>
    </xf>
    <xf numFmtId="38" fontId="7" fillId="5" borderId="3" xfId="8" applyFont="1" applyFill="1" applyBorder="1" applyAlignment="1">
      <alignment horizontal="center" vertical="center" wrapText="1"/>
    </xf>
    <xf numFmtId="38" fontId="6" fillId="8" borderId="10" xfId="8" applyFont="1" applyFill="1" applyBorder="1" applyAlignment="1" applyProtection="1">
      <alignment horizontal="center" vertical="center" wrapText="1"/>
      <protection locked="0"/>
    </xf>
    <xf numFmtId="49" fontId="12" fillId="0" borderId="2" xfId="4" applyNumberFormat="1" applyFont="1" applyBorder="1" applyAlignment="1">
      <alignment horizontal="right" vertical="center"/>
    </xf>
    <xf numFmtId="49" fontId="12" fillId="0" borderId="31" xfId="4" applyNumberFormat="1" applyFont="1" applyBorder="1" applyAlignment="1">
      <alignment horizontal="right" vertical="center"/>
    </xf>
    <xf numFmtId="178" fontId="12" fillId="0" borderId="44" xfId="4" applyNumberFormat="1" applyFont="1" applyBorder="1" applyAlignment="1">
      <alignment horizontal="right" vertical="center" indent="1"/>
    </xf>
    <xf numFmtId="178" fontId="12" fillId="0" borderId="27" xfId="4" applyNumberFormat="1" applyFont="1" applyBorder="1" applyAlignment="1">
      <alignment horizontal="right" vertical="center" indent="1"/>
    </xf>
    <xf numFmtId="180" fontId="12" fillId="0" borderId="0" xfId="4" applyNumberFormat="1" applyFont="1" applyAlignment="1">
      <alignment horizontal="right" vertical="center"/>
    </xf>
    <xf numFmtId="178" fontId="12" fillId="0" borderId="45" xfId="7" applyNumberFormat="1" applyFont="1" applyFill="1" applyBorder="1" applyAlignment="1">
      <alignment horizontal="right" vertical="center" indent="1"/>
    </xf>
    <xf numFmtId="178" fontId="12" fillId="0" borderId="15" xfId="7" applyNumberFormat="1" applyFont="1" applyFill="1" applyBorder="1" applyAlignment="1">
      <alignment horizontal="right" vertical="center" indent="1"/>
    </xf>
    <xf numFmtId="178" fontId="12" fillId="0" borderId="45" xfId="7" applyNumberFormat="1" applyFont="1" applyBorder="1" applyAlignment="1">
      <alignment horizontal="right" vertical="center" indent="1"/>
    </xf>
    <xf numFmtId="178" fontId="12" fillId="0" borderId="15" xfId="7" applyNumberFormat="1" applyFont="1" applyBorder="1" applyAlignment="1">
      <alignment horizontal="right" vertical="center" indent="1"/>
    </xf>
    <xf numFmtId="178" fontId="12" fillId="0" borderId="66" xfId="7" applyNumberFormat="1" applyFont="1" applyBorder="1" applyAlignment="1">
      <alignment horizontal="right" vertical="center" indent="1"/>
    </xf>
    <xf numFmtId="178" fontId="12" fillId="0" borderId="69" xfId="7" applyNumberFormat="1" applyFont="1" applyBorder="1" applyAlignment="1">
      <alignment horizontal="right" vertical="center" indent="1"/>
    </xf>
    <xf numFmtId="178" fontId="12" fillId="0" borderId="60" xfId="7" applyNumberFormat="1" applyFont="1" applyBorder="1" applyAlignment="1">
      <alignment horizontal="right" vertical="center" indent="1"/>
    </xf>
    <xf numFmtId="178" fontId="12" fillId="0" borderId="61" xfId="7" applyNumberFormat="1" applyFont="1" applyBorder="1" applyAlignment="1">
      <alignment horizontal="right" vertical="center" indent="1"/>
    </xf>
    <xf numFmtId="178" fontId="12" fillId="0" borderId="50" xfId="7" applyNumberFormat="1" applyFont="1" applyBorder="1" applyAlignment="1">
      <alignment horizontal="right" vertical="center" indent="1"/>
    </xf>
    <xf numFmtId="178" fontId="12" fillId="0" borderId="70" xfId="7" applyNumberFormat="1" applyFont="1" applyBorder="1" applyAlignment="1">
      <alignment horizontal="right" vertical="center" indent="1"/>
    </xf>
    <xf numFmtId="49" fontId="12" fillId="0" borderId="17" xfId="4" applyNumberFormat="1" applyFont="1" applyBorder="1" applyAlignment="1">
      <alignment horizontal="center" vertical="center"/>
    </xf>
    <xf numFmtId="49" fontId="12" fillId="0" borderId="18" xfId="4" applyNumberFormat="1" applyFont="1" applyBorder="1" applyAlignment="1">
      <alignment horizontal="center" vertical="center"/>
    </xf>
    <xf numFmtId="49" fontId="12" fillId="0" borderId="67" xfId="4" applyNumberFormat="1" applyFont="1" applyBorder="1" applyAlignment="1">
      <alignment horizontal="center" vertical="center"/>
    </xf>
    <xf numFmtId="49" fontId="12" fillId="0" borderId="56" xfId="4" applyNumberFormat="1" applyFont="1" applyBorder="1" applyAlignment="1">
      <alignment horizontal="center" vertical="center"/>
    </xf>
    <xf numFmtId="49" fontId="12" fillId="0" borderId="46" xfId="4" applyNumberFormat="1" applyFont="1" applyBorder="1" applyAlignment="1">
      <alignment horizontal="center" vertical="center" textRotation="255"/>
    </xf>
    <xf numFmtId="49" fontId="12" fillId="0" borderId="16" xfId="4" applyNumberFormat="1" applyFont="1" applyBorder="1" applyAlignment="1">
      <alignment horizontal="center" vertical="center" textRotation="255"/>
    </xf>
    <xf numFmtId="49" fontId="12" fillId="0" borderId="68" xfId="4" applyNumberFormat="1" applyFont="1" applyBorder="1" applyAlignment="1">
      <alignment horizontal="center" vertical="center" textRotation="255"/>
    </xf>
    <xf numFmtId="178" fontId="12" fillId="0" borderId="64" xfId="7" applyNumberFormat="1" applyFont="1" applyBorder="1" applyAlignment="1"/>
    <xf numFmtId="178" fontId="12" fillId="0" borderId="65" xfId="7" applyNumberFormat="1" applyFont="1" applyBorder="1" applyAlignment="1"/>
    <xf numFmtId="178" fontId="12" fillId="0" borderId="22" xfId="4" applyNumberFormat="1" applyFont="1" applyBorder="1" applyAlignment="1">
      <alignment horizontal="right" vertical="center" indent="1"/>
    </xf>
    <xf numFmtId="178" fontId="12" fillId="0" borderId="26" xfId="4" applyNumberFormat="1" applyFont="1" applyBorder="1" applyAlignment="1">
      <alignment horizontal="right" vertical="center" indent="1"/>
    </xf>
    <xf numFmtId="49" fontId="12" fillId="0" borderId="45" xfId="4" applyNumberFormat="1" applyFont="1" applyBorder="1" applyAlignment="1">
      <alignment horizontal="right" vertical="center"/>
    </xf>
    <xf numFmtId="49" fontId="12" fillId="0" borderId="15" xfId="4" applyNumberFormat="1" applyFont="1" applyBorder="1" applyAlignment="1">
      <alignment horizontal="right" vertical="center"/>
    </xf>
    <xf numFmtId="178" fontId="12" fillId="0" borderId="45" xfId="7" applyNumberFormat="1" applyFont="1" applyFill="1" applyBorder="1" applyAlignment="1">
      <alignment horizontal="right" vertical="center"/>
    </xf>
    <xf numFmtId="178" fontId="12" fillId="0" borderId="15" xfId="7" applyNumberFormat="1" applyFont="1" applyFill="1" applyBorder="1" applyAlignment="1">
      <alignment horizontal="right" vertical="center"/>
    </xf>
    <xf numFmtId="178" fontId="12" fillId="6" borderId="45" xfId="7" applyNumberFormat="1" applyFont="1" applyFill="1" applyBorder="1" applyAlignment="1">
      <alignment horizontal="right" vertical="center" indent="1"/>
    </xf>
    <xf numFmtId="178" fontId="12" fillId="6" borderId="18" xfId="7" applyNumberFormat="1" applyFont="1" applyFill="1" applyBorder="1" applyAlignment="1">
      <alignment horizontal="right" vertical="center" indent="1"/>
    </xf>
    <xf numFmtId="178" fontId="12" fillId="0" borderId="18" xfId="7" applyNumberFormat="1" applyFont="1" applyFill="1" applyBorder="1" applyAlignment="1">
      <alignment horizontal="right" vertical="center" indent="1"/>
    </xf>
    <xf numFmtId="0" fontId="15" fillId="0" borderId="41" xfId="4" applyFont="1" applyBorder="1" applyAlignment="1">
      <alignment horizontal="right" vertical="center"/>
    </xf>
    <xf numFmtId="0" fontId="15" fillId="0" borderId="39" xfId="4" applyFont="1" applyBorder="1" applyAlignment="1">
      <alignment horizontal="right" vertical="center"/>
    </xf>
    <xf numFmtId="0" fontId="15" fillId="0" borderId="42" xfId="4" applyFont="1" applyBorder="1" applyAlignment="1">
      <alignment horizontal="right" vertical="center"/>
    </xf>
    <xf numFmtId="0" fontId="15" fillId="0" borderId="20" xfId="4" applyFont="1" applyBorder="1" applyAlignment="1">
      <alignment horizontal="right" vertical="center"/>
    </xf>
    <xf numFmtId="178" fontId="12" fillId="6" borderId="45" xfId="7" applyNumberFormat="1" applyFont="1" applyFill="1" applyBorder="1" applyAlignment="1">
      <alignment horizontal="right" vertical="center"/>
    </xf>
    <xf numFmtId="178" fontId="12" fillId="6" borderId="18" xfId="7" applyNumberFormat="1" applyFont="1" applyFill="1" applyBorder="1" applyAlignment="1">
      <alignment horizontal="right" vertical="center"/>
    </xf>
    <xf numFmtId="178" fontId="12" fillId="0" borderId="57" xfId="7" applyNumberFormat="1" applyFont="1" applyBorder="1" applyAlignment="1">
      <alignment horizontal="right" vertical="center" indent="1"/>
    </xf>
    <xf numFmtId="178" fontId="12" fillId="0" borderId="58" xfId="7" applyNumberFormat="1" applyFont="1" applyBorder="1" applyAlignment="1">
      <alignment horizontal="right" vertical="center" indent="1"/>
    </xf>
    <xf numFmtId="178" fontId="12" fillId="0" borderId="37" xfId="4" applyNumberFormat="1" applyFont="1" applyBorder="1" applyAlignment="1">
      <alignment horizontal="right" vertical="center" indent="1"/>
    </xf>
    <xf numFmtId="178" fontId="12" fillId="0" borderId="47" xfId="4" applyNumberFormat="1" applyFont="1" applyBorder="1" applyAlignment="1">
      <alignment horizontal="right" vertical="center" indent="1"/>
    </xf>
    <xf numFmtId="178" fontId="12" fillId="0" borderId="19" xfId="4" applyNumberFormat="1" applyFont="1" applyBorder="1" applyAlignment="1">
      <alignment horizontal="right" vertical="center" indent="1"/>
    </xf>
    <xf numFmtId="178" fontId="12" fillId="0" borderId="36" xfId="4" applyNumberFormat="1" applyFont="1" applyBorder="1" applyAlignment="1">
      <alignment horizontal="right" vertical="center" indent="1"/>
    </xf>
    <xf numFmtId="0" fontId="12" fillId="0" borderId="0" xfId="4" applyFont="1" applyAlignment="1">
      <alignment horizontal="left"/>
    </xf>
    <xf numFmtId="181" fontId="13" fillId="0" borderId="0" xfId="4" applyNumberFormat="1" applyFont="1" applyAlignment="1">
      <alignment horizontal="right" vertical="center"/>
    </xf>
    <xf numFmtId="49" fontId="13" fillId="0" borderId="0" xfId="4" applyNumberFormat="1" applyFont="1" applyAlignment="1">
      <alignment horizontal="left" vertical="center"/>
    </xf>
    <xf numFmtId="49" fontId="12" fillId="0" borderId="2" xfId="4" applyNumberFormat="1" applyFont="1" applyBorder="1" applyAlignment="1">
      <alignment horizontal="center" vertical="center"/>
    </xf>
    <xf numFmtId="49" fontId="12" fillId="0" borderId="10" xfId="4" applyNumberFormat="1" applyFont="1" applyBorder="1" applyAlignment="1">
      <alignment horizontal="center" vertical="center"/>
    </xf>
    <xf numFmtId="0" fontId="12" fillId="0" borderId="2" xfId="4" applyFont="1" applyBorder="1" applyAlignment="1">
      <alignment horizontal="center" vertical="center"/>
    </xf>
    <xf numFmtId="0" fontId="12" fillId="0" borderId="9" xfId="4" applyFont="1" applyBorder="1" applyAlignment="1">
      <alignment horizontal="center" vertical="center"/>
    </xf>
    <xf numFmtId="0" fontId="12" fillId="0" borderId="10" xfId="4" applyFont="1" applyBorder="1" applyAlignment="1">
      <alignment horizontal="center" vertical="center"/>
    </xf>
    <xf numFmtId="0" fontId="14" fillId="0" borderId="51" xfId="4" applyFont="1" applyBorder="1" applyAlignment="1">
      <alignment horizontal="center" vertical="center"/>
    </xf>
    <xf numFmtId="0" fontId="14" fillId="0" borderId="5" xfId="4" applyFont="1" applyBorder="1" applyAlignment="1">
      <alignment horizontal="center" vertical="center"/>
    </xf>
    <xf numFmtId="0" fontId="14" fillId="0" borderId="11" xfId="4" applyFont="1" applyBorder="1" applyAlignment="1">
      <alignment horizontal="center" vertical="center"/>
    </xf>
    <xf numFmtId="0" fontId="14" fillId="0" borderId="0" xfId="4" applyFont="1" applyAlignment="1">
      <alignment horizontal="center" vertical="center"/>
    </xf>
    <xf numFmtId="0" fontId="14" fillId="0" borderId="52" xfId="4" applyFont="1" applyBorder="1" applyAlignment="1">
      <alignment horizontal="center" vertical="center"/>
    </xf>
    <xf numFmtId="49" fontId="11" fillId="0" borderId="13" xfId="4" applyNumberFormat="1" applyFont="1" applyBorder="1" applyAlignment="1">
      <alignment horizontal="center" vertical="center"/>
    </xf>
    <xf numFmtId="49" fontId="11" fillId="0" borderId="18" xfId="4" applyNumberFormat="1" applyFont="1" applyBorder="1" applyAlignment="1">
      <alignment horizontal="center" vertical="center"/>
    </xf>
    <xf numFmtId="49" fontId="11" fillId="0" borderId="3" xfId="4" applyNumberFormat="1" applyFont="1" applyBorder="1" applyAlignment="1">
      <alignment horizontal="center" vertical="center"/>
    </xf>
    <xf numFmtId="49" fontId="11" fillId="0" borderId="54" xfId="4" applyNumberFormat="1" applyFont="1" applyBorder="1" applyAlignment="1">
      <alignment horizontal="center" vertical="center"/>
    </xf>
    <xf numFmtId="49" fontId="12" fillId="0" borderId="55" xfId="4" applyNumberFormat="1" applyFont="1" applyBorder="1" applyAlignment="1">
      <alignment horizontal="center" vertical="center" textRotation="255" wrapText="1"/>
    </xf>
    <xf numFmtId="49" fontId="12" fillId="0" borderId="59" xfId="4" applyNumberFormat="1" applyFont="1" applyBorder="1" applyAlignment="1">
      <alignment horizontal="center" vertical="center" textRotation="255" wrapText="1"/>
    </xf>
    <xf numFmtId="49" fontId="12" fillId="0" borderId="74" xfId="4" applyNumberFormat="1" applyFont="1" applyBorder="1" applyAlignment="1">
      <alignment horizontal="center" vertical="center" textRotation="255" wrapText="1"/>
    </xf>
    <xf numFmtId="49" fontId="12" fillId="0" borderId="13" xfId="4" applyNumberFormat="1" applyFont="1" applyBorder="1" applyAlignment="1">
      <alignment horizontal="center" vertical="center"/>
    </xf>
    <xf numFmtId="49" fontId="12" fillId="0" borderId="53" xfId="4" applyNumberFormat="1" applyFont="1" applyBorder="1" applyAlignment="1">
      <alignment horizontal="center" vertical="center"/>
    </xf>
    <xf numFmtId="49" fontId="11" fillId="0" borderId="57" xfId="4" applyNumberFormat="1" applyFont="1" applyBorder="1" applyAlignment="1">
      <alignment horizontal="center" vertical="center"/>
    </xf>
    <xf numFmtId="49" fontId="11" fillId="0" borderId="58" xfId="4" applyNumberFormat="1" applyFont="1" applyBorder="1" applyAlignment="1">
      <alignment horizontal="center" vertical="center"/>
    </xf>
    <xf numFmtId="0" fontId="4" fillId="0" borderId="0" xfId="4" applyAlignment="1">
      <alignment wrapText="1"/>
    </xf>
    <xf numFmtId="0" fontId="4" fillId="0" borderId="0" xfId="4"/>
    <xf numFmtId="0" fontId="4" fillId="0" borderId="37" xfId="4" applyBorder="1" applyAlignment="1">
      <alignment horizontal="center" vertical="center"/>
    </xf>
    <xf numFmtId="0" fontId="4" fillId="0" borderId="38" xfId="4" applyBorder="1" applyAlignment="1">
      <alignment horizontal="center" vertical="center"/>
    </xf>
    <xf numFmtId="0" fontId="4" fillId="0" borderId="39" xfId="4" applyBorder="1" applyAlignment="1">
      <alignment horizontal="center" vertical="center"/>
    </xf>
    <xf numFmtId="0" fontId="4" fillId="0" borderId="19" xfId="4" applyBorder="1" applyAlignment="1">
      <alignment horizontal="center" vertical="center"/>
    </xf>
    <xf numFmtId="0" fontId="4" fillId="0" borderId="35" xfId="4" applyBorder="1" applyAlignment="1">
      <alignment horizontal="center" vertical="center"/>
    </xf>
    <xf numFmtId="0" fontId="4" fillId="0" borderId="20" xfId="4" applyBorder="1" applyAlignment="1">
      <alignment horizontal="center" vertical="center"/>
    </xf>
    <xf numFmtId="179" fontId="4" fillId="0" borderId="45" xfId="4" applyNumberFormat="1" applyBorder="1" applyAlignment="1">
      <alignment vertical="center"/>
    </xf>
    <xf numFmtId="179" fontId="4" fillId="0" borderId="18" xfId="4" applyNumberFormat="1" applyBorder="1" applyAlignment="1">
      <alignment vertical="center"/>
    </xf>
    <xf numFmtId="0" fontId="4" fillId="0" borderId="76" xfId="4" applyBorder="1" applyAlignment="1">
      <alignment horizontal="center" vertical="center"/>
    </xf>
    <xf numFmtId="0" fontId="4" fillId="0" borderId="0" xfId="4" applyAlignment="1">
      <alignment vertical="top" wrapText="1"/>
    </xf>
    <xf numFmtId="0" fontId="4" fillId="0" borderId="0" xfId="4" applyAlignment="1">
      <alignment vertical="top"/>
    </xf>
    <xf numFmtId="0" fontId="4" fillId="0" borderId="0" xfId="4" applyAlignment="1">
      <alignment horizontal="left"/>
    </xf>
    <xf numFmtId="0" fontId="4" fillId="0" borderId="21" xfId="4" applyBorder="1" applyAlignment="1">
      <alignment horizontal="distributed" vertical="center" wrapText="1"/>
    </xf>
    <xf numFmtId="0" fontId="4" fillId="0" borderId="22" xfId="4" applyBorder="1" applyAlignment="1">
      <alignment horizontal="distributed" vertical="center"/>
    </xf>
    <xf numFmtId="0" fontId="4" fillId="0" borderId="21" xfId="4" applyBorder="1" applyAlignment="1">
      <alignment horizontal="distributed" vertical="center"/>
    </xf>
    <xf numFmtId="0" fontId="4" fillId="0" borderId="23" xfId="4" applyBorder="1" applyAlignment="1">
      <alignment horizontal="center" vertical="center"/>
    </xf>
    <xf numFmtId="177" fontId="4" fillId="6" borderId="21" xfId="4" applyNumberFormat="1" applyFill="1" applyBorder="1" applyAlignment="1">
      <alignment horizontal="right" vertical="center"/>
    </xf>
    <xf numFmtId="0" fontId="4" fillId="0" borderId="37" xfId="4" applyBorder="1" applyAlignment="1">
      <alignment horizontal="distributed" vertical="center"/>
    </xf>
    <xf numFmtId="0" fontId="4" fillId="0" borderId="38" xfId="4" applyBorder="1" applyAlignment="1">
      <alignment horizontal="distributed" vertical="center"/>
    </xf>
    <xf numFmtId="0" fontId="4" fillId="0" borderId="19" xfId="4" applyBorder="1" applyAlignment="1">
      <alignment horizontal="distributed" vertical="center"/>
    </xf>
    <xf numFmtId="0" fontId="4" fillId="0" borderId="35" xfId="4" applyBorder="1" applyAlignment="1">
      <alignment horizontal="distributed" vertical="center"/>
    </xf>
    <xf numFmtId="0" fontId="24" fillId="0" borderId="76" xfId="4" applyFont="1" applyBorder="1" applyAlignment="1">
      <alignment horizontal="center" vertical="center"/>
    </xf>
    <xf numFmtId="0" fontId="4" fillId="0" borderId="79" xfId="4" applyBorder="1" applyAlignment="1">
      <alignment horizontal="center"/>
    </xf>
    <xf numFmtId="0" fontId="4" fillId="0" borderId="83" xfId="4" applyBorder="1" applyAlignment="1">
      <alignment horizontal="center"/>
    </xf>
    <xf numFmtId="179" fontId="4" fillId="0" borderId="37" xfId="4" applyNumberFormat="1" applyBorder="1" applyAlignment="1">
      <alignment vertical="center"/>
    </xf>
    <xf numFmtId="179" fontId="4" fillId="0" borderId="39" xfId="4" applyNumberFormat="1" applyBorder="1" applyAlignment="1">
      <alignment vertical="center"/>
    </xf>
    <xf numFmtId="179" fontId="4" fillId="0" borderId="19" xfId="4" applyNumberFormat="1" applyBorder="1" applyAlignment="1">
      <alignment vertical="center"/>
    </xf>
    <xf numFmtId="179" fontId="4" fillId="0" borderId="20" xfId="4" applyNumberFormat="1" applyBorder="1" applyAlignment="1">
      <alignment vertical="center"/>
    </xf>
    <xf numFmtId="0" fontId="23" fillId="0" borderId="21" xfId="4" applyFont="1" applyBorder="1" applyAlignment="1">
      <alignment horizontal="center" vertical="center" textRotation="255"/>
    </xf>
    <xf numFmtId="179" fontId="4" fillId="0" borderId="21" xfId="4" applyNumberFormat="1" applyBorder="1" applyAlignment="1">
      <alignment vertical="center"/>
    </xf>
    <xf numFmtId="0" fontId="4" fillId="0" borderId="79" xfId="4" applyBorder="1" applyAlignment="1">
      <alignment vertical="center"/>
    </xf>
    <xf numFmtId="0" fontId="4" fillId="0" borderId="83" xfId="4" applyBorder="1" applyAlignment="1">
      <alignment vertical="center"/>
    </xf>
    <xf numFmtId="0" fontId="4" fillId="0" borderId="79" xfId="4" applyBorder="1"/>
    <xf numFmtId="0" fontId="4" fillId="0" borderId="83" xfId="4" applyBorder="1"/>
    <xf numFmtId="179" fontId="4" fillId="6" borderId="45" xfId="4" applyNumberFormat="1" applyFill="1" applyBorder="1" applyAlignment="1">
      <alignment vertical="center"/>
    </xf>
    <xf numFmtId="179" fontId="4" fillId="6" borderId="18" xfId="4" applyNumberFormat="1" applyFill="1" applyBorder="1" applyAlignment="1">
      <alignment vertical="center"/>
    </xf>
    <xf numFmtId="0" fontId="4" fillId="0" borderId="45" xfId="4" applyBorder="1" applyAlignment="1">
      <alignment horizontal="center" vertical="center" wrapText="1"/>
    </xf>
    <xf numFmtId="0" fontId="4" fillId="0" borderId="18" xfId="4" applyBorder="1" applyAlignment="1">
      <alignment horizontal="center" vertical="center"/>
    </xf>
    <xf numFmtId="0" fontId="4" fillId="0" borderId="45" xfId="4" applyBorder="1" applyAlignment="1">
      <alignment horizontal="center" vertical="center"/>
    </xf>
    <xf numFmtId="38" fontId="4" fillId="6" borderId="45" xfId="4" applyNumberFormat="1" applyFill="1" applyBorder="1" applyAlignment="1">
      <alignment horizontal="center" vertical="center"/>
    </xf>
    <xf numFmtId="0" fontId="4" fillId="6" borderId="18" xfId="4" applyFill="1" applyBorder="1" applyAlignment="1">
      <alignment horizontal="center" vertical="center"/>
    </xf>
    <xf numFmtId="0" fontId="22" fillId="0" borderId="35" xfId="4" applyFont="1" applyBorder="1" applyAlignment="1">
      <alignment horizontal="left" vertical="center"/>
    </xf>
    <xf numFmtId="179" fontId="4" fillId="6" borderId="21" xfId="4" applyNumberFormat="1" applyFill="1" applyBorder="1" applyAlignment="1">
      <alignment vertical="center"/>
    </xf>
    <xf numFmtId="38" fontId="4" fillId="0" borderId="45" xfId="4" applyNumberFormat="1" applyBorder="1" applyAlignment="1">
      <alignment horizontal="center" vertical="center"/>
    </xf>
    <xf numFmtId="0" fontId="23" fillId="0" borderId="22" xfId="4" applyFont="1" applyBorder="1" applyAlignment="1">
      <alignment horizontal="center" vertical="center"/>
    </xf>
    <xf numFmtId="0" fontId="23" fillId="0" borderId="23" xfId="4" applyFont="1" applyBorder="1" applyAlignment="1">
      <alignment horizontal="center" vertical="center"/>
    </xf>
    <xf numFmtId="49" fontId="12" fillId="0" borderId="45" xfId="5" applyNumberFormat="1" applyFont="1" applyBorder="1" applyAlignment="1">
      <alignment horizontal="center" vertical="center"/>
    </xf>
    <xf numFmtId="49" fontId="12" fillId="0" borderId="18" xfId="5" applyNumberFormat="1" applyFont="1" applyBorder="1" applyAlignment="1">
      <alignment horizontal="center" vertical="center"/>
    </xf>
    <xf numFmtId="49" fontId="12" fillId="0" borderId="3" xfId="5" applyNumberFormat="1" applyFont="1" applyBorder="1" applyAlignment="1">
      <alignment horizontal="center" vertical="center" wrapText="1"/>
    </xf>
    <xf numFmtId="49" fontId="12" fillId="0" borderId="4" xfId="5" applyNumberFormat="1" applyFont="1" applyBorder="1" applyAlignment="1">
      <alignment horizontal="center" vertical="center" wrapText="1"/>
    </xf>
    <xf numFmtId="49" fontId="12" fillId="0" borderId="50" xfId="5" applyNumberFormat="1" applyFont="1" applyBorder="1" applyAlignment="1">
      <alignment horizontal="center" vertical="center" wrapText="1"/>
    </xf>
    <xf numFmtId="180" fontId="12" fillId="0" borderId="0" xfId="5" applyNumberFormat="1" applyFont="1" applyAlignment="1">
      <alignment horizontal="right" vertical="center"/>
    </xf>
    <xf numFmtId="178" fontId="12" fillId="0" borderId="21" xfId="5" applyNumberFormat="1" applyFont="1" applyBorder="1" applyAlignment="1">
      <alignment vertical="center" shrinkToFit="1"/>
    </xf>
    <xf numFmtId="178" fontId="12" fillId="0" borderId="37" xfId="5" applyNumberFormat="1" applyFont="1" applyBorder="1" applyAlignment="1">
      <alignment vertical="center" shrinkToFit="1"/>
    </xf>
    <xf numFmtId="178" fontId="12" fillId="0" borderId="39" xfId="5" applyNumberFormat="1" applyFont="1" applyBorder="1" applyAlignment="1">
      <alignment vertical="center" shrinkToFit="1"/>
    </xf>
    <xf numFmtId="178" fontId="12" fillId="0" borderId="19" xfId="5" applyNumberFormat="1" applyFont="1" applyBorder="1" applyAlignment="1">
      <alignment vertical="center" shrinkToFit="1"/>
    </xf>
    <xf numFmtId="178" fontId="12" fillId="0" borderId="20" xfId="5" applyNumberFormat="1" applyFont="1" applyBorder="1" applyAlignment="1">
      <alignment vertical="center" shrinkToFit="1"/>
    </xf>
    <xf numFmtId="178" fontId="12" fillId="4" borderId="45" xfId="5" applyNumberFormat="1" applyFont="1" applyFill="1" applyBorder="1" applyAlignment="1">
      <alignment vertical="center" shrinkToFit="1"/>
    </xf>
    <xf numFmtId="178" fontId="12" fillId="4" borderId="18" xfId="5" applyNumberFormat="1" applyFont="1" applyFill="1" applyBorder="1" applyAlignment="1">
      <alignment vertical="center" shrinkToFit="1"/>
    </xf>
    <xf numFmtId="38" fontId="19" fillId="6" borderId="1" xfId="5" applyNumberFormat="1" applyFont="1" applyFill="1" applyBorder="1" applyAlignment="1">
      <alignment horizontal="center" vertical="center"/>
    </xf>
    <xf numFmtId="49" fontId="12" fillId="0" borderId="79" xfId="5" applyNumberFormat="1" applyFont="1" applyBorder="1" applyAlignment="1">
      <alignment horizontal="right"/>
    </xf>
    <xf numFmtId="49" fontId="12" fillId="0" borderId="83" xfId="5" applyNumberFormat="1" applyFont="1" applyBorder="1" applyAlignment="1">
      <alignment horizontal="right"/>
    </xf>
    <xf numFmtId="178" fontId="12" fillId="4" borderId="45" xfId="5" applyNumberFormat="1" applyFont="1" applyFill="1" applyBorder="1">
      <alignment vertical="center"/>
    </xf>
    <xf numFmtId="178" fontId="12" fillId="4" borderId="18" xfId="5" applyNumberFormat="1" applyFont="1" applyFill="1" applyBorder="1">
      <alignment vertical="center"/>
    </xf>
    <xf numFmtId="178" fontId="12" fillId="4" borderId="45" xfId="5" quotePrefix="1" applyNumberFormat="1" applyFont="1" applyFill="1" applyBorder="1" applyAlignment="1">
      <alignment vertical="center" wrapText="1"/>
    </xf>
    <xf numFmtId="178" fontId="12" fillId="4" borderId="18" xfId="5" quotePrefix="1" applyNumberFormat="1" applyFont="1" applyFill="1" applyBorder="1" applyAlignment="1">
      <alignment vertical="center" wrapText="1"/>
    </xf>
    <xf numFmtId="178" fontId="12" fillId="0" borderId="45" xfId="5" applyNumberFormat="1" applyFont="1" applyBorder="1">
      <alignment vertical="center"/>
    </xf>
    <xf numFmtId="178" fontId="12" fillId="0" borderId="18" xfId="5" applyNumberFormat="1" applyFont="1" applyBorder="1">
      <alignment vertical="center"/>
    </xf>
    <xf numFmtId="178" fontId="12" fillId="0" borderId="79" xfId="5" applyNumberFormat="1" applyFont="1" applyBorder="1" applyAlignment="1">
      <alignment horizontal="right" vertical="center"/>
    </xf>
    <xf numFmtId="178" fontId="12" fillId="0" borderId="83" xfId="5" applyNumberFormat="1" applyFont="1" applyBorder="1" applyAlignment="1">
      <alignment horizontal="right" vertical="center"/>
    </xf>
    <xf numFmtId="178" fontId="12" fillId="0" borderId="66" xfId="5" applyNumberFormat="1" applyFont="1" applyBorder="1" applyAlignment="1">
      <alignment vertical="center" shrinkToFit="1"/>
    </xf>
    <xf numFmtId="178" fontId="12" fillId="0" borderId="56" xfId="5" applyNumberFormat="1" applyFont="1" applyBorder="1" applyAlignment="1">
      <alignment vertical="center" shrinkToFit="1"/>
    </xf>
    <xf numFmtId="49" fontId="12" fillId="0" borderId="87" xfId="5" applyNumberFormat="1" applyFont="1" applyBorder="1" applyAlignment="1">
      <alignment horizontal="center" vertical="center"/>
    </xf>
    <xf numFmtId="49" fontId="12" fillId="0" borderId="88" xfId="5" applyNumberFormat="1" applyFont="1" applyBorder="1" applyAlignment="1">
      <alignment horizontal="center" vertical="center"/>
    </xf>
    <xf numFmtId="178" fontId="12" fillId="0" borderId="44" xfId="5" applyNumberFormat="1" applyFont="1" applyBorder="1" applyAlignment="1">
      <alignment vertical="center" shrinkToFit="1"/>
    </xf>
    <xf numFmtId="178" fontId="12" fillId="0" borderId="43" xfId="5" applyNumberFormat="1" applyFont="1" applyBorder="1" applyAlignment="1">
      <alignment vertical="center" shrinkToFit="1"/>
    </xf>
    <xf numFmtId="178" fontId="12" fillId="0" borderId="80" xfId="5" applyNumberFormat="1" applyFont="1" applyBorder="1" applyAlignment="1">
      <alignment horizontal="right" vertical="center"/>
    </xf>
    <xf numFmtId="178" fontId="12" fillId="0" borderId="81" xfId="5" applyNumberFormat="1" applyFont="1" applyBorder="1" applyAlignment="1">
      <alignment horizontal="right" vertical="center"/>
    </xf>
    <xf numFmtId="178" fontId="12" fillId="0" borderId="84" xfId="5" applyNumberFormat="1" applyFont="1" applyBorder="1" applyAlignment="1">
      <alignment horizontal="right" vertical="center"/>
    </xf>
    <xf numFmtId="178" fontId="12" fillId="0" borderId="85" xfId="5" applyNumberFormat="1" applyFont="1" applyBorder="1" applyAlignment="1">
      <alignment horizontal="right" vertical="center"/>
    </xf>
    <xf numFmtId="178" fontId="12" fillId="0" borderId="82" xfId="5" applyNumberFormat="1" applyFont="1" applyBorder="1" applyAlignment="1">
      <alignment horizontal="right" vertical="center"/>
    </xf>
    <xf numFmtId="178" fontId="12" fillId="0" borderId="86" xfId="5" applyNumberFormat="1" applyFont="1" applyBorder="1" applyAlignment="1">
      <alignment horizontal="right" vertical="center"/>
    </xf>
    <xf numFmtId="49" fontId="12" fillId="0" borderId="21" xfId="5" applyNumberFormat="1" applyFont="1" applyBorder="1" applyAlignment="1">
      <alignment horizontal="center" vertical="center"/>
    </xf>
    <xf numFmtId="178" fontId="12" fillId="0" borderId="62" xfId="5" applyNumberFormat="1" applyFont="1" applyBorder="1" applyAlignment="1">
      <alignment horizontal="right" vertical="center" shrinkToFit="1"/>
    </xf>
    <xf numFmtId="49" fontId="12" fillId="0" borderId="46" xfId="5" applyNumberFormat="1" applyFont="1" applyBorder="1" applyAlignment="1">
      <alignment horizontal="center" vertical="center" textRotation="255"/>
    </xf>
    <xf numFmtId="49" fontId="12" fillId="0" borderId="16" xfId="5" applyNumberFormat="1" applyFont="1" applyBorder="1" applyAlignment="1">
      <alignment horizontal="center" vertical="center" textRotation="255"/>
    </xf>
    <xf numFmtId="49" fontId="12" fillId="0" borderId="40" xfId="5" applyNumberFormat="1" applyFont="1" applyBorder="1" applyAlignment="1">
      <alignment horizontal="center" vertical="center" textRotation="255"/>
    </xf>
    <xf numFmtId="178" fontId="12" fillId="0" borderId="77" xfId="5" applyNumberFormat="1" applyFont="1" applyBorder="1" applyAlignment="1">
      <alignment vertical="center" shrinkToFit="1"/>
    </xf>
    <xf numFmtId="178" fontId="12" fillId="0" borderId="78" xfId="5" applyNumberFormat="1" applyFont="1" applyBorder="1" applyAlignment="1">
      <alignment vertical="center" shrinkToFit="1"/>
    </xf>
    <xf numFmtId="0" fontId="15" fillId="0" borderId="51" xfId="5" applyFont="1" applyBorder="1" applyAlignment="1">
      <alignment horizontal="center" vertical="center"/>
    </xf>
    <xf numFmtId="0" fontId="15" fillId="0" borderId="33" xfId="5" applyFont="1" applyBorder="1" applyAlignment="1">
      <alignment horizontal="center" vertical="center"/>
    </xf>
    <xf numFmtId="0" fontId="15" fillId="0" borderId="11" xfId="5" applyFont="1" applyBorder="1" applyAlignment="1">
      <alignment horizontal="center" vertical="center"/>
    </xf>
    <xf numFmtId="0" fontId="15" fillId="0" borderId="75" xfId="5" applyFont="1" applyBorder="1" applyAlignment="1">
      <alignment horizontal="center" vertical="center"/>
    </xf>
    <xf numFmtId="0" fontId="15" fillId="0" borderId="42" xfId="5" applyFont="1" applyBorder="1" applyAlignment="1">
      <alignment horizontal="center" vertical="center"/>
    </xf>
    <xf numFmtId="0" fontId="15" fillId="0" borderId="20" xfId="5" applyFont="1" applyBorder="1" applyAlignment="1">
      <alignment horizontal="center" vertical="center"/>
    </xf>
    <xf numFmtId="0" fontId="20" fillId="0" borderId="14" xfId="5" applyFont="1" applyBorder="1" applyAlignment="1">
      <alignment horizontal="center" vertical="center"/>
    </xf>
    <xf numFmtId="0" fontId="20" fillId="0" borderId="34" xfId="5" applyFont="1" applyBorder="1" applyAlignment="1">
      <alignment horizontal="center" vertical="center"/>
    </xf>
    <xf numFmtId="0" fontId="15" fillId="0" borderId="32" xfId="5" applyFont="1" applyBorder="1" applyAlignment="1">
      <alignment horizontal="center" vertical="center"/>
    </xf>
    <xf numFmtId="0" fontId="15" fillId="0" borderId="5" xfId="5" applyFont="1" applyBorder="1" applyAlignment="1">
      <alignment horizontal="center" vertical="center"/>
    </xf>
    <xf numFmtId="0" fontId="20" fillId="0" borderId="76" xfId="5" applyFont="1" applyBorder="1" applyAlignment="1">
      <alignment horizontal="right" vertical="center"/>
    </xf>
    <xf numFmtId="0" fontId="20" fillId="0" borderId="19" xfId="5" applyFont="1" applyBorder="1" applyAlignment="1">
      <alignment horizontal="right" vertical="center"/>
    </xf>
    <xf numFmtId="178" fontId="12" fillId="0" borderId="37" xfId="6" applyNumberFormat="1" applyFont="1" applyFill="1" applyBorder="1" applyAlignment="1">
      <alignment vertical="center" shrinkToFit="1"/>
    </xf>
    <xf numFmtId="178" fontId="12" fillId="0" borderId="39" xfId="6" applyNumberFormat="1" applyFont="1" applyFill="1" applyBorder="1" applyAlignment="1">
      <alignment vertical="center" shrinkToFit="1"/>
    </xf>
    <xf numFmtId="178" fontId="12" fillId="0" borderId="19" xfId="6" applyNumberFormat="1" applyFont="1" applyFill="1" applyBorder="1" applyAlignment="1">
      <alignment vertical="center" shrinkToFit="1"/>
    </xf>
    <xf numFmtId="178" fontId="12" fillId="0" borderId="20" xfId="6" applyNumberFormat="1" applyFont="1" applyFill="1" applyBorder="1" applyAlignment="1">
      <alignment vertical="center" shrinkToFit="1"/>
    </xf>
    <xf numFmtId="49" fontId="12" fillId="0" borderId="28" xfId="5" applyNumberFormat="1" applyFont="1" applyBorder="1" applyAlignment="1">
      <alignment horizontal="center" vertical="center"/>
    </xf>
    <xf numFmtId="178" fontId="12" fillId="4" borderId="21" xfId="5" applyNumberFormat="1" applyFont="1" applyFill="1" applyBorder="1" applyAlignment="1">
      <alignment vertical="center" shrinkToFit="1"/>
    </xf>
    <xf numFmtId="178" fontId="12" fillId="0" borderId="45" xfId="6" applyNumberFormat="1" applyFont="1" applyFill="1" applyBorder="1" applyAlignment="1">
      <alignment vertical="center" shrinkToFit="1"/>
    </xf>
    <xf numFmtId="178" fontId="12" fillId="0" borderId="18" xfId="6" applyNumberFormat="1" applyFont="1" applyFill="1" applyBorder="1" applyAlignment="1">
      <alignment vertical="center" shrinkToFit="1"/>
    </xf>
    <xf numFmtId="0" fontId="12" fillId="0" borderId="0" xfId="5" applyFont="1" applyAlignment="1">
      <alignment horizontal="center"/>
    </xf>
    <xf numFmtId="49" fontId="18" fillId="0" borderId="0" xfId="5" applyNumberFormat="1" applyFont="1" applyAlignment="1">
      <alignment horizontal="left" vertical="top"/>
    </xf>
    <xf numFmtId="181" fontId="18" fillId="0" borderId="0" xfId="5" applyNumberFormat="1" applyFont="1" applyAlignment="1">
      <alignment horizontal="right" vertical="top"/>
    </xf>
    <xf numFmtId="49" fontId="12" fillId="0" borderId="16" xfId="5" applyNumberFormat="1" applyFont="1" applyBorder="1" applyAlignment="1">
      <alignment horizontal="center" vertical="center"/>
    </xf>
    <xf numFmtId="49" fontId="12" fillId="0" borderId="68" xfId="5" applyNumberFormat="1" applyFont="1" applyBorder="1" applyAlignment="1">
      <alignment horizontal="center" vertical="center"/>
    </xf>
    <xf numFmtId="49" fontId="12" fillId="0" borderId="114" xfId="5" applyNumberFormat="1" applyFont="1" applyBorder="1" applyAlignment="1">
      <alignment horizontal="center" vertical="center"/>
    </xf>
    <xf numFmtId="49" fontId="12" fillId="0" borderId="40" xfId="5" applyNumberFormat="1" applyFont="1" applyBorder="1" applyAlignment="1">
      <alignment horizontal="center" vertical="center"/>
    </xf>
    <xf numFmtId="178" fontId="12" fillId="0" borderId="76" xfId="5" applyNumberFormat="1" applyFont="1" applyBorder="1" applyAlignment="1">
      <alignment horizontal="center" vertical="center"/>
    </xf>
    <xf numFmtId="178" fontId="12" fillId="0" borderId="8" xfId="5" applyNumberFormat="1" applyFont="1" applyBorder="1" applyAlignment="1">
      <alignment horizontal="center" vertical="center"/>
    </xf>
    <xf numFmtId="178" fontId="12" fillId="0" borderId="115" xfId="5" applyNumberFormat="1" applyFont="1" applyBorder="1" applyAlignment="1">
      <alignment horizontal="center" vertical="center"/>
    </xf>
    <xf numFmtId="178" fontId="12" fillId="0" borderId="49" xfId="5" applyNumberFormat="1" applyFont="1" applyBorder="1" applyAlignment="1">
      <alignment horizontal="center" vertical="center"/>
    </xf>
    <xf numFmtId="178" fontId="12" fillId="0" borderId="32" xfId="5" applyNumberFormat="1" applyFont="1" applyBorder="1" applyAlignment="1">
      <alignment horizontal="center" vertical="center"/>
    </xf>
    <xf numFmtId="178" fontId="12" fillId="0" borderId="7" xfId="5" applyNumberFormat="1" applyFont="1" applyBorder="1" applyAlignment="1">
      <alignment horizontal="center" vertical="center"/>
    </xf>
    <xf numFmtId="178" fontId="12" fillId="0" borderId="19" xfId="5" applyNumberFormat="1" applyFont="1" applyBorder="1" applyAlignment="1">
      <alignment horizontal="center" vertical="center"/>
    </xf>
    <xf numFmtId="178" fontId="12" fillId="0" borderId="36" xfId="5" applyNumberFormat="1" applyFont="1" applyBorder="1" applyAlignment="1">
      <alignment horizontal="center" vertical="center"/>
    </xf>
    <xf numFmtId="38" fontId="19" fillId="6" borderId="1" xfId="5" applyNumberFormat="1" applyFont="1" applyFill="1" applyBorder="1" applyAlignment="1">
      <alignment horizontal="left" vertical="center" wrapText="1"/>
    </xf>
    <xf numFmtId="38" fontId="19" fillId="6" borderId="3" xfId="5" applyNumberFormat="1" applyFont="1" applyFill="1" applyBorder="1" applyAlignment="1">
      <alignment horizontal="left" vertical="center" wrapText="1"/>
    </xf>
    <xf numFmtId="38" fontId="19" fillId="6" borderId="116" xfId="5" applyNumberFormat="1" applyFont="1" applyFill="1" applyBorder="1" applyAlignment="1">
      <alignment horizontal="left" vertical="center"/>
    </xf>
    <xf numFmtId="38" fontId="19" fillId="6" borderId="1" xfId="5" applyNumberFormat="1" applyFont="1" applyFill="1" applyBorder="1" applyAlignment="1">
      <alignment horizontal="left" vertical="center"/>
    </xf>
    <xf numFmtId="38" fontId="19" fillId="0" borderId="1" xfId="5" applyNumberFormat="1" applyFont="1" applyBorder="1" applyAlignment="1">
      <alignment horizontal="center" vertical="center" shrinkToFit="1"/>
    </xf>
    <xf numFmtId="49" fontId="19" fillId="6" borderId="1" xfId="5" applyNumberFormat="1" applyFont="1" applyFill="1" applyBorder="1" applyAlignment="1">
      <alignment horizontal="center" vertical="center" wrapText="1"/>
    </xf>
    <xf numFmtId="38" fontId="19" fillId="6" borderId="1" xfId="5" applyNumberFormat="1" applyFont="1" applyFill="1" applyBorder="1" applyAlignment="1">
      <alignment horizontal="center" vertical="center" wrapText="1"/>
    </xf>
    <xf numFmtId="0" fontId="19" fillId="0" borderId="30" xfId="5" applyFont="1" applyBorder="1" applyAlignment="1">
      <alignment horizontal="center" vertical="center"/>
    </xf>
    <xf numFmtId="0" fontId="19" fillId="0" borderId="10" xfId="5" applyFont="1" applyBorder="1" applyAlignment="1">
      <alignment horizontal="center" vertical="center"/>
    </xf>
  </cellXfs>
  <cellStyles count="9">
    <cellStyle name="桁区切り" xfId="8" builtinId="6"/>
    <cellStyle name="桁区切り 2" xfId="6" xr:uid="{8BA78D43-B535-4584-B521-4B7E33C4AE91}"/>
    <cellStyle name="桁区切り 3" xfId="7" xr:uid="{79D1DC38-808C-475C-9DE1-26B8346E64F6}"/>
    <cellStyle name="標準" xfId="0" builtinId="0"/>
    <cellStyle name="標準 2" xfId="1" xr:uid="{E6AFDB4B-10E4-4D70-AD9F-0ECE1E09FFF1}"/>
    <cellStyle name="標準 2 2" xfId="3" xr:uid="{B66C9A61-5D0E-431A-874B-6F925949CDF6}"/>
    <cellStyle name="標準 3" xfId="4" xr:uid="{CEAE9399-994E-45D0-9CA2-72C1F62724A0}"/>
    <cellStyle name="標準 4" xfId="5" xr:uid="{F468277C-9103-4609-B582-EAA4B8AF531A}"/>
    <cellStyle name="標準 7" xfId="2" xr:uid="{BAB2AE1C-A9FD-4FAB-963E-9246E41E3127}"/>
  </cellStyles>
  <dxfs count="2">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56030</xdr:colOff>
      <xdr:row>1</xdr:row>
      <xdr:rowOff>44824</xdr:rowOff>
    </xdr:from>
    <xdr:to>
      <xdr:col>26</xdr:col>
      <xdr:colOff>935693</xdr:colOff>
      <xdr:row>7</xdr:row>
      <xdr:rowOff>10086</xdr:rowOff>
    </xdr:to>
    <xdr:sp macro="" textlink="">
      <xdr:nvSpPr>
        <xdr:cNvPr id="8" name="テキスト ボックス 7">
          <a:extLst>
            <a:ext uri="{FF2B5EF4-FFF2-40B4-BE49-F238E27FC236}">
              <a16:creationId xmlns:a16="http://schemas.microsoft.com/office/drawing/2014/main" id="{42CBE816-F2A8-4C64-8844-FD119AE6D8B5}"/>
            </a:ext>
          </a:extLst>
        </xdr:cNvPr>
        <xdr:cNvSpPr txBox="1"/>
      </xdr:nvSpPr>
      <xdr:spPr>
        <a:xfrm>
          <a:off x="14433177" y="224118"/>
          <a:ext cx="3602692" cy="113067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育児休業、育児短時間勤務又は他団体へ派遣した者がいる場合は、その者に本来支給すべき給料額を加算し、他団体から派遣された者がいる場合はその者に支給した給料額を控除するものとする。</a:t>
          </a:r>
        </a:p>
      </xdr:txBody>
    </xdr:sp>
    <xdr:clientData/>
  </xdr:twoCellAnchor>
  <xdr:twoCellAnchor>
    <xdr:from>
      <xdr:col>23</xdr:col>
      <xdr:colOff>291352</xdr:colOff>
      <xdr:row>10</xdr:row>
      <xdr:rowOff>11204</xdr:rowOff>
    </xdr:from>
    <xdr:to>
      <xdr:col>25</xdr:col>
      <xdr:colOff>280147</xdr:colOff>
      <xdr:row>12</xdr:row>
      <xdr:rowOff>168088</xdr:rowOff>
    </xdr:to>
    <xdr:sp macro="" textlink="">
      <xdr:nvSpPr>
        <xdr:cNvPr id="9" name="正方形/長方形 8">
          <a:extLst>
            <a:ext uri="{FF2B5EF4-FFF2-40B4-BE49-F238E27FC236}">
              <a16:creationId xmlns:a16="http://schemas.microsoft.com/office/drawing/2014/main" id="{781374F2-8C07-4CA8-A508-B8032A7B3FF7}"/>
            </a:ext>
          </a:extLst>
        </xdr:cNvPr>
        <xdr:cNvSpPr/>
      </xdr:nvSpPr>
      <xdr:spPr>
        <a:xfrm>
          <a:off x="11654117" y="3294528"/>
          <a:ext cx="1187824" cy="694766"/>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333376</xdr:colOff>
      <xdr:row>7</xdr:row>
      <xdr:rowOff>10086</xdr:rowOff>
    </xdr:from>
    <xdr:to>
      <xdr:col>24</xdr:col>
      <xdr:colOff>593912</xdr:colOff>
      <xdr:row>10</xdr:row>
      <xdr:rowOff>11204</xdr:rowOff>
    </xdr:to>
    <xdr:cxnSp macro="">
      <xdr:nvCxnSpPr>
        <xdr:cNvPr id="10" name="直線矢印コネクタ 9">
          <a:extLst>
            <a:ext uri="{FF2B5EF4-FFF2-40B4-BE49-F238E27FC236}">
              <a16:creationId xmlns:a16="http://schemas.microsoft.com/office/drawing/2014/main" id="{908C8B61-617F-41F0-8F29-5A73A7A9EDEC}"/>
            </a:ext>
          </a:extLst>
        </xdr:cNvPr>
        <xdr:cNvCxnSpPr>
          <a:stCxn id="8" idx="2"/>
          <a:endCxn id="9" idx="0"/>
        </xdr:cNvCxnSpPr>
      </xdr:nvCxnSpPr>
      <xdr:spPr>
        <a:xfrm>
          <a:off x="16234523" y="1354792"/>
          <a:ext cx="260536" cy="50538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369793</xdr:colOff>
      <xdr:row>4</xdr:row>
      <xdr:rowOff>72278</xdr:rowOff>
    </xdr:from>
    <xdr:to>
      <xdr:col>33</xdr:col>
      <xdr:colOff>638734</xdr:colOff>
      <xdr:row>5</xdr:row>
      <xdr:rowOff>189379</xdr:rowOff>
    </xdr:to>
    <xdr:sp macro="" textlink="">
      <xdr:nvSpPr>
        <xdr:cNvPr id="13" name="テキスト ボックス 12">
          <a:extLst>
            <a:ext uri="{FF2B5EF4-FFF2-40B4-BE49-F238E27FC236}">
              <a16:creationId xmlns:a16="http://schemas.microsoft.com/office/drawing/2014/main" id="{7673757A-9035-45FE-9AEF-6B7957E80925}"/>
            </a:ext>
          </a:extLst>
        </xdr:cNvPr>
        <xdr:cNvSpPr txBox="1"/>
      </xdr:nvSpPr>
      <xdr:spPr>
        <a:xfrm>
          <a:off x="21403234" y="935131"/>
          <a:ext cx="2532529" cy="307601"/>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還付が発生する場合は入力すること</a:t>
          </a:r>
        </a:p>
      </xdr:txBody>
    </xdr:sp>
    <xdr:clientData/>
  </xdr:twoCellAnchor>
  <xdr:twoCellAnchor>
    <xdr:from>
      <xdr:col>32</xdr:col>
      <xdr:colOff>437029</xdr:colOff>
      <xdr:row>9</xdr:row>
      <xdr:rowOff>179295</xdr:rowOff>
    </xdr:from>
    <xdr:to>
      <xdr:col>34</xdr:col>
      <xdr:colOff>537882</xdr:colOff>
      <xdr:row>10</xdr:row>
      <xdr:rowOff>235323</xdr:rowOff>
    </xdr:to>
    <xdr:sp macro="" textlink="">
      <xdr:nvSpPr>
        <xdr:cNvPr id="14" name="正方形/長方形 13">
          <a:extLst>
            <a:ext uri="{FF2B5EF4-FFF2-40B4-BE49-F238E27FC236}">
              <a16:creationId xmlns:a16="http://schemas.microsoft.com/office/drawing/2014/main" id="{28803067-35AF-4224-894D-7E6743E1380C}"/>
            </a:ext>
          </a:extLst>
        </xdr:cNvPr>
        <xdr:cNvSpPr/>
      </xdr:nvSpPr>
      <xdr:spPr>
        <a:xfrm>
          <a:off x="22916029" y="1792942"/>
          <a:ext cx="1938618" cy="291352"/>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190499</xdr:colOff>
      <xdr:row>5</xdr:row>
      <xdr:rowOff>189379</xdr:rowOff>
    </xdr:from>
    <xdr:to>
      <xdr:col>33</xdr:col>
      <xdr:colOff>588309</xdr:colOff>
      <xdr:row>9</xdr:row>
      <xdr:rowOff>179295</xdr:rowOff>
    </xdr:to>
    <xdr:cxnSp macro="">
      <xdr:nvCxnSpPr>
        <xdr:cNvPr id="15" name="直線矢印コネクタ 14">
          <a:extLst>
            <a:ext uri="{FF2B5EF4-FFF2-40B4-BE49-F238E27FC236}">
              <a16:creationId xmlns:a16="http://schemas.microsoft.com/office/drawing/2014/main" id="{CD688A13-E0CA-40CB-A3CB-1AFC2C13F0C7}"/>
            </a:ext>
          </a:extLst>
        </xdr:cNvPr>
        <xdr:cNvCxnSpPr>
          <a:stCxn id="13" idx="2"/>
          <a:endCxn id="14" idx="0"/>
        </xdr:cNvCxnSpPr>
      </xdr:nvCxnSpPr>
      <xdr:spPr>
        <a:xfrm>
          <a:off x="22669499" y="1242732"/>
          <a:ext cx="1215839" cy="55021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112059</xdr:colOff>
      <xdr:row>6</xdr:row>
      <xdr:rowOff>11206</xdr:rowOff>
    </xdr:from>
    <xdr:to>
      <xdr:col>36</xdr:col>
      <xdr:colOff>380999</xdr:colOff>
      <xdr:row>14</xdr:row>
      <xdr:rowOff>100853</xdr:rowOff>
    </xdr:to>
    <xdr:cxnSp macro="">
      <xdr:nvCxnSpPr>
        <xdr:cNvPr id="19" name="直線矢印コネクタ 18">
          <a:extLst>
            <a:ext uri="{FF2B5EF4-FFF2-40B4-BE49-F238E27FC236}">
              <a16:creationId xmlns:a16="http://schemas.microsoft.com/office/drawing/2014/main" id="{701BA552-FCF1-4AA7-A526-E4F40A5E8525}"/>
            </a:ext>
          </a:extLst>
        </xdr:cNvPr>
        <xdr:cNvCxnSpPr>
          <a:stCxn id="22" idx="2"/>
          <a:endCxn id="20" idx="3"/>
        </xdr:cNvCxnSpPr>
      </xdr:nvCxnSpPr>
      <xdr:spPr>
        <a:xfrm flipH="1">
          <a:off x="27913853" y="1255059"/>
          <a:ext cx="515470" cy="177052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xdr:colOff>
      <xdr:row>12</xdr:row>
      <xdr:rowOff>257734</xdr:rowOff>
    </xdr:from>
    <xdr:to>
      <xdr:col>35</xdr:col>
      <xdr:colOff>112059</xdr:colOff>
      <xdr:row>15</xdr:row>
      <xdr:rowOff>212913</xdr:rowOff>
    </xdr:to>
    <xdr:sp macro="" textlink="">
      <xdr:nvSpPr>
        <xdr:cNvPr id="20" name="正方形/長方形 19">
          <a:extLst>
            <a:ext uri="{FF2B5EF4-FFF2-40B4-BE49-F238E27FC236}">
              <a16:creationId xmlns:a16="http://schemas.microsoft.com/office/drawing/2014/main" id="{98660A1E-FB8F-48C6-9832-576A1C15342C}"/>
            </a:ext>
          </a:extLst>
        </xdr:cNvPr>
        <xdr:cNvSpPr/>
      </xdr:nvSpPr>
      <xdr:spPr>
        <a:xfrm>
          <a:off x="17907001" y="4078940"/>
          <a:ext cx="1591234" cy="762002"/>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2342028</xdr:colOff>
      <xdr:row>1</xdr:row>
      <xdr:rowOff>358588</xdr:rowOff>
    </xdr:from>
    <xdr:to>
      <xdr:col>38</xdr:col>
      <xdr:colOff>291352</xdr:colOff>
      <xdr:row>6</xdr:row>
      <xdr:rowOff>11206</xdr:rowOff>
    </xdr:to>
    <xdr:sp macro="" textlink="">
      <xdr:nvSpPr>
        <xdr:cNvPr id="22" name="テキスト ボックス 21">
          <a:extLst>
            <a:ext uri="{FF2B5EF4-FFF2-40B4-BE49-F238E27FC236}">
              <a16:creationId xmlns:a16="http://schemas.microsoft.com/office/drawing/2014/main" id="{D51FF0D6-4A80-43AD-B0A6-E485A71221EC}"/>
            </a:ext>
          </a:extLst>
        </xdr:cNvPr>
        <xdr:cNvSpPr txBox="1"/>
      </xdr:nvSpPr>
      <xdr:spPr>
        <a:xfrm>
          <a:off x="26658793" y="537882"/>
          <a:ext cx="3541059" cy="717177"/>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フリガナが正しいか確認すること（間違っている場合は「口座名義」欄のフリガナを修正すること）</a:t>
          </a:r>
          <a:endParaRPr kumimoji="1" lang="en-US" altLang="ja-JP" sz="1100"/>
        </a:p>
      </xdr:txBody>
    </xdr:sp>
    <xdr:clientData/>
  </xdr:twoCellAnchor>
  <xdr:twoCellAnchor>
    <xdr:from>
      <xdr:col>4</xdr:col>
      <xdr:colOff>11206</xdr:colOff>
      <xdr:row>1</xdr:row>
      <xdr:rowOff>78442</xdr:rowOff>
    </xdr:from>
    <xdr:to>
      <xdr:col>15</xdr:col>
      <xdr:colOff>445995</xdr:colOff>
      <xdr:row>9</xdr:row>
      <xdr:rowOff>1</xdr:rowOff>
    </xdr:to>
    <xdr:sp macro="" textlink="">
      <xdr:nvSpPr>
        <xdr:cNvPr id="16" name="テキスト ボックス 15">
          <a:extLst>
            <a:ext uri="{FF2B5EF4-FFF2-40B4-BE49-F238E27FC236}">
              <a16:creationId xmlns:a16="http://schemas.microsoft.com/office/drawing/2014/main" id="{FDFB93D6-3B3C-48CE-BCFC-B5826C8AC870}"/>
            </a:ext>
          </a:extLst>
        </xdr:cNvPr>
        <xdr:cNvSpPr txBox="1"/>
      </xdr:nvSpPr>
      <xdr:spPr>
        <a:xfrm>
          <a:off x="3899647" y="257736"/>
          <a:ext cx="6553201" cy="1355912"/>
        </a:xfrm>
        <a:prstGeom prst="rect">
          <a:avLst/>
        </a:prstGeom>
        <a:solidFill>
          <a:srgbClr val="FF00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入力する額については、別紙各様式に記載の注意事項及び当組合ホームページに掲載されている手引き等を参照すること</a:t>
          </a:r>
          <a:endParaRPr kumimoji="1" lang="en-US" altLang="ja-JP" sz="1100"/>
        </a:p>
        <a:p>
          <a:r>
            <a:rPr kumimoji="1" lang="en-US" altLang="ja-JP" sz="1100"/>
            <a:t>※</a:t>
          </a:r>
          <a:r>
            <a:rPr kumimoji="1" lang="ja-JP" altLang="en-US" sz="1100"/>
            <a:t>「</a:t>
          </a:r>
          <a:r>
            <a:rPr kumimoji="1" lang="en-US" altLang="ja-JP" sz="1100"/>
            <a:t>4</a:t>
          </a:r>
          <a:r>
            <a:rPr kumimoji="1" lang="ja-JP" altLang="en-US" sz="1100"/>
            <a:t>期調整」欄に入力する際、既に入力した「概算」欄の数値は削除しないこと。（同様に、「確定」欄に入力する際は「概算」「</a:t>
          </a:r>
          <a:r>
            <a:rPr kumimoji="1" lang="en-US" altLang="ja-JP" sz="1100"/>
            <a:t>4</a:t>
          </a:r>
          <a:r>
            <a:rPr kumimoji="1" lang="ja-JP" altLang="en-US" sz="1100"/>
            <a:t>期調整」欄に入力した数値を削除しないこと）</a:t>
          </a:r>
          <a:endParaRPr kumimoji="1" lang="en-US" altLang="ja-JP" sz="1100"/>
        </a:p>
        <a:p>
          <a:r>
            <a:rPr kumimoji="1" lang="en-US" altLang="ja-JP" sz="1100"/>
            <a:t>※</a:t>
          </a:r>
          <a:r>
            <a:rPr kumimoji="1" lang="ja-JP" altLang="en-US" sz="1100"/>
            <a:t>別紙各報告様式に正しく反映されているか確認すること</a:t>
          </a:r>
          <a:endParaRPr kumimoji="1" lang="en-US" altLang="ja-JP" sz="1100"/>
        </a:p>
      </xdr:txBody>
    </xdr:sp>
    <xdr:clientData/>
  </xdr:twoCellAnchor>
  <xdr:twoCellAnchor>
    <xdr:from>
      <xdr:col>22</xdr:col>
      <xdr:colOff>896470</xdr:colOff>
      <xdr:row>19</xdr:row>
      <xdr:rowOff>134473</xdr:rowOff>
    </xdr:from>
    <xdr:to>
      <xdr:col>26</xdr:col>
      <xdr:colOff>672353</xdr:colOff>
      <xdr:row>20</xdr:row>
      <xdr:rowOff>179296</xdr:rowOff>
    </xdr:to>
    <xdr:sp macro="" textlink="">
      <xdr:nvSpPr>
        <xdr:cNvPr id="25" name="テキスト ボックス 24">
          <a:extLst>
            <a:ext uri="{FF2B5EF4-FFF2-40B4-BE49-F238E27FC236}">
              <a16:creationId xmlns:a16="http://schemas.microsoft.com/office/drawing/2014/main" id="{D9D1A536-4627-4888-9C1C-7A578519AF01}"/>
            </a:ext>
          </a:extLst>
        </xdr:cNvPr>
        <xdr:cNvSpPr txBox="1"/>
      </xdr:nvSpPr>
      <xdr:spPr>
        <a:xfrm>
          <a:off x="15564970" y="4403914"/>
          <a:ext cx="2207559" cy="3697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「納付」又は「還付」が表示</a:t>
          </a:r>
        </a:p>
      </xdr:txBody>
    </xdr:sp>
    <xdr:clientData/>
  </xdr:twoCellAnchor>
  <xdr:twoCellAnchor>
    <xdr:from>
      <xdr:col>26</xdr:col>
      <xdr:colOff>672353</xdr:colOff>
      <xdr:row>19</xdr:row>
      <xdr:rowOff>313765</xdr:rowOff>
    </xdr:from>
    <xdr:to>
      <xdr:col>28</xdr:col>
      <xdr:colOff>11206</xdr:colOff>
      <xdr:row>19</xdr:row>
      <xdr:rowOff>319370</xdr:rowOff>
    </xdr:to>
    <xdr:cxnSp macro="">
      <xdr:nvCxnSpPr>
        <xdr:cNvPr id="26" name="直線矢印コネクタ 25">
          <a:extLst>
            <a:ext uri="{FF2B5EF4-FFF2-40B4-BE49-F238E27FC236}">
              <a16:creationId xmlns:a16="http://schemas.microsoft.com/office/drawing/2014/main" id="{E2E5D71D-5587-493A-B637-1F5EDFBBD319}"/>
            </a:ext>
          </a:extLst>
        </xdr:cNvPr>
        <xdr:cNvCxnSpPr>
          <a:stCxn id="25" idx="3"/>
        </xdr:cNvCxnSpPr>
      </xdr:nvCxnSpPr>
      <xdr:spPr>
        <a:xfrm flipV="1">
          <a:off x="17772529" y="4583206"/>
          <a:ext cx="616324" cy="560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67235</xdr:colOff>
      <xdr:row>13</xdr:row>
      <xdr:rowOff>246528</xdr:rowOff>
    </xdr:from>
    <xdr:to>
      <xdr:col>6</xdr:col>
      <xdr:colOff>11206</xdr:colOff>
      <xdr:row>17</xdr:row>
      <xdr:rowOff>246528</xdr:rowOff>
    </xdr:to>
    <xdr:sp macro="" textlink="">
      <xdr:nvSpPr>
        <xdr:cNvPr id="2" name="正方形/長方形 1">
          <a:extLst>
            <a:ext uri="{FF2B5EF4-FFF2-40B4-BE49-F238E27FC236}">
              <a16:creationId xmlns:a16="http://schemas.microsoft.com/office/drawing/2014/main" id="{9396D866-329D-419F-B8E9-DCDC20884D29}"/>
            </a:ext>
          </a:extLst>
        </xdr:cNvPr>
        <xdr:cNvSpPr/>
      </xdr:nvSpPr>
      <xdr:spPr>
        <a:xfrm>
          <a:off x="3787588" y="2902322"/>
          <a:ext cx="1109383" cy="1075765"/>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313765</xdr:colOff>
      <xdr:row>20</xdr:row>
      <xdr:rowOff>22411</xdr:rowOff>
    </xdr:from>
    <xdr:to>
      <xdr:col>6</xdr:col>
      <xdr:colOff>235323</xdr:colOff>
      <xdr:row>23</xdr:row>
      <xdr:rowOff>67236</xdr:rowOff>
    </xdr:to>
    <xdr:sp macro="" textlink="">
      <xdr:nvSpPr>
        <xdr:cNvPr id="3" name="テキスト ボックス 2">
          <a:extLst>
            <a:ext uri="{FF2B5EF4-FFF2-40B4-BE49-F238E27FC236}">
              <a16:creationId xmlns:a16="http://schemas.microsoft.com/office/drawing/2014/main" id="{6CDC7B77-4D73-46B6-9F63-2C061F2940F0}"/>
            </a:ext>
          </a:extLst>
        </xdr:cNvPr>
        <xdr:cNvSpPr txBox="1"/>
      </xdr:nvSpPr>
      <xdr:spPr>
        <a:xfrm>
          <a:off x="2218765" y="4616823"/>
          <a:ext cx="2902323" cy="75079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・一般職各会計の詳細は不要</a:t>
          </a:r>
          <a:endParaRPr kumimoji="1" lang="en-US" altLang="ja-JP" sz="1100"/>
        </a:p>
        <a:p>
          <a:r>
            <a:rPr kumimoji="1" lang="ja-JP" altLang="en-US" sz="1100"/>
            <a:t>（詳細は各団体で独自に計算すること）</a:t>
          </a:r>
        </a:p>
      </xdr:txBody>
    </xdr:sp>
    <xdr:clientData/>
  </xdr:twoCellAnchor>
  <xdr:twoCellAnchor>
    <xdr:from>
      <xdr:col>2</xdr:col>
      <xdr:colOff>1764927</xdr:colOff>
      <xdr:row>17</xdr:row>
      <xdr:rowOff>246528</xdr:rowOff>
    </xdr:from>
    <xdr:to>
      <xdr:col>5</xdr:col>
      <xdr:colOff>173692</xdr:colOff>
      <xdr:row>20</xdr:row>
      <xdr:rowOff>22411</xdr:rowOff>
    </xdr:to>
    <xdr:cxnSp macro="">
      <xdr:nvCxnSpPr>
        <xdr:cNvPr id="4" name="直線矢印コネクタ 3">
          <a:extLst>
            <a:ext uri="{FF2B5EF4-FFF2-40B4-BE49-F238E27FC236}">
              <a16:creationId xmlns:a16="http://schemas.microsoft.com/office/drawing/2014/main" id="{E1610336-BC4D-4AD0-B032-D7A7CD2E77A2}"/>
            </a:ext>
          </a:extLst>
        </xdr:cNvPr>
        <xdr:cNvCxnSpPr>
          <a:stCxn id="3" idx="0"/>
          <a:endCxn id="2" idx="2"/>
        </xdr:cNvCxnSpPr>
      </xdr:nvCxnSpPr>
      <xdr:spPr>
        <a:xfrm flipV="1">
          <a:off x="3669927" y="3978087"/>
          <a:ext cx="672353" cy="63873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773206</xdr:colOff>
      <xdr:row>7</xdr:row>
      <xdr:rowOff>10086</xdr:rowOff>
    </xdr:from>
    <xdr:to>
      <xdr:col>24</xdr:col>
      <xdr:colOff>333376</xdr:colOff>
      <xdr:row>11</xdr:row>
      <xdr:rowOff>145677</xdr:rowOff>
    </xdr:to>
    <xdr:cxnSp macro="">
      <xdr:nvCxnSpPr>
        <xdr:cNvPr id="5" name="直線矢印コネクタ 4">
          <a:extLst>
            <a:ext uri="{FF2B5EF4-FFF2-40B4-BE49-F238E27FC236}">
              <a16:creationId xmlns:a16="http://schemas.microsoft.com/office/drawing/2014/main" id="{AF4AC334-3A39-48C6-8E49-54101F66003C}"/>
            </a:ext>
          </a:extLst>
        </xdr:cNvPr>
        <xdr:cNvCxnSpPr>
          <a:stCxn id="8" idx="2"/>
          <a:endCxn id="11" idx="3"/>
        </xdr:cNvCxnSpPr>
      </xdr:nvCxnSpPr>
      <xdr:spPr>
        <a:xfrm flipH="1">
          <a:off x="12472147" y="1354792"/>
          <a:ext cx="3762376" cy="908797"/>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862853</xdr:colOff>
      <xdr:row>10</xdr:row>
      <xdr:rowOff>201707</xdr:rowOff>
    </xdr:from>
    <xdr:to>
      <xdr:col>17</xdr:col>
      <xdr:colOff>773206</xdr:colOff>
      <xdr:row>12</xdr:row>
      <xdr:rowOff>89647</xdr:rowOff>
    </xdr:to>
    <xdr:sp macro="" textlink="">
      <xdr:nvSpPr>
        <xdr:cNvPr id="11" name="正方形/長方形 10">
          <a:extLst>
            <a:ext uri="{FF2B5EF4-FFF2-40B4-BE49-F238E27FC236}">
              <a16:creationId xmlns:a16="http://schemas.microsoft.com/office/drawing/2014/main" id="{407EC4D4-8319-4904-96BF-8D29FDC3D87A}"/>
            </a:ext>
          </a:extLst>
        </xdr:cNvPr>
        <xdr:cNvSpPr/>
      </xdr:nvSpPr>
      <xdr:spPr>
        <a:xfrm>
          <a:off x="11586882" y="2050678"/>
          <a:ext cx="885265" cy="425822"/>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104775</xdr:colOff>
      <xdr:row>6</xdr:row>
      <xdr:rowOff>0</xdr:rowOff>
    </xdr:from>
    <xdr:to>
      <xdr:col>4</xdr:col>
      <xdr:colOff>628650</xdr:colOff>
      <xdr:row>6</xdr:row>
      <xdr:rowOff>1588</xdr:rowOff>
    </xdr:to>
    <xdr:cxnSp macro="">
      <xdr:nvCxnSpPr>
        <xdr:cNvPr id="2" name="直線コネクタ 1">
          <a:extLst>
            <a:ext uri="{FF2B5EF4-FFF2-40B4-BE49-F238E27FC236}">
              <a16:creationId xmlns:a16="http://schemas.microsoft.com/office/drawing/2014/main" id="{A8904297-60E6-4556-BEA5-58B348A77E12}"/>
            </a:ext>
          </a:extLst>
        </xdr:cNvPr>
        <xdr:cNvCxnSpPr/>
      </xdr:nvCxnSpPr>
      <xdr:spPr>
        <a:xfrm>
          <a:off x="3476625" y="1800225"/>
          <a:ext cx="5238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12</xdr:row>
      <xdr:rowOff>0</xdr:rowOff>
    </xdr:from>
    <xdr:to>
      <xdr:col>4</xdr:col>
      <xdr:colOff>628650</xdr:colOff>
      <xdr:row>12</xdr:row>
      <xdr:rowOff>1588</xdr:rowOff>
    </xdr:to>
    <xdr:cxnSp macro="">
      <xdr:nvCxnSpPr>
        <xdr:cNvPr id="3" name="直線コネクタ 2">
          <a:extLst>
            <a:ext uri="{FF2B5EF4-FFF2-40B4-BE49-F238E27FC236}">
              <a16:creationId xmlns:a16="http://schemas.microsoft.com/office/drawing/2014/main" id="{EA0534AD-853A-4FE9-B1E6-967D36B3CADC}"/>
            </a:ext>
          </a:extLst>
        </xdr:cNvPr>
        <xdr:cNvCxnSpPr/>
      </xdr:nvCxnSpPr>
      <xdr:spPr>
        <a:xfrm>
          <a:off x="3476625" y="4410075"/>
          <a:ext cx="5238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6</xdr:row>
      <xdr:rowOff>0</xdr:rowOff>
    </xdr:from>
    <xdr:to>
      <xdr:col>6</xdr:col>
      <xdr:colOff>628650</xdr:colOff>
      <xdr:row>6</xdr:row>
      <xdr:rowOff>1588</xdr:rowOff>
    </xdr:to>
    <xdr:cxnSp macro="">
      <xdr:nvCxnSpPr>
        <xdr:cNvPr id="4" name="直線コネクタ 3">
          <a:extLst>
            <a:ext uri="{FF2B5EF4-FFF2-40B4-BE49-F238E27FC236}">
              <a16:creationId xmlns:a16="http://schemas.microsoft.com/office/drawing/2014/main" id="{122A14F5-D41C-4472-B1B9-65A18C3D74F3}"/>
            </a:ext>
          </a:extLst>
        </xdr:cNvPr>
        <xdr:cNvCxnSpPr/>
      </xdr:nvCxnSpPr>
      <xdr:spPr>
        <a:xfrm>
          <a:off x="5534025" y="1800225"/>
          <a:ext cx="5238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12</xdr:row>
      <xdr:rowOff>0</xdr:rowOff>
    </xdr:from>
    <xdr:to>
      <xdr:col>6</xdr:col>
      <xdr:colOff>628650</xdr:colOff>
      <xdr:row>12</xdr:row>
      <xdr:rowOff>1588</xdr:rowOff>
    </xdr:to>
    <xdr:cxnSp macro="">
      <xdr:nvCxnSpPr>
        <xdr:cNvPr id="5" name="直線コネクタ 4">
          <a:extLst>
            <a:ext uri="{FF2B5EF4-FFF2-40B4-BE49-F238E27FC236}">
              <a16:creationId xmlns:a16="http://schemas.microsoft.com/office/drawing/2014/main" id="{953B921A-DD45-4DE8-AB0F-12533A6FD89E}"/>
            </a:ext>
          </a:extLst>
        </xdr:cNvPr>
        <xdr:cNvCxnSpPr/>
      </xdr:nvCxnSpPr>
      <xdr:spPr>
        <a:xfrm>
          <a:off x="5534025" y="4410075"/>
          <a:ext cx="5238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1238250</xdr:colOff>
      <xdr:row>4</xdr:row>
      <xdr:rowOff>200025</xdr:rowOff>
    </xdr:from>
    <xdr:to>
      <xdr:col>4</xdr:col>
      <xdr:colOff>40350</xdr:colOff>
      <xdr:row>5</xdr:row>
      <xdr:rowOff>221325</xdr:rowOff>
    </xdr:to>
    <xdr:sp macro="" textlink="">
      <xdr:nvSpPr>
        <xdr:cNvPr id="6" name="テキスト ボックス 5">
          <a:extLst>
            <a:ext uri="{FF2B5EF4-FFF2-40B4-BE49-F238E27FC236}">
              <a16:creationId xmlns:a16="http://schemas.microsoft.com/office/drawing/2014/main" id="{D30FAA68-8699-4A9A-B79B-883C7CEA34A8}"/>
            </a:ext>
          </a:extLst>
        </xdr:cNvPr>
        <xdr:cNvSpPr txBox="1"/>
      </xdr:nvSpPr>
      <xdr:spPr>
        <a:xfrm>
          <a:off x="3124200" y="1476375"/>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5</xdr:col>
      <xdr:colOff>1095376</xdr:colOff>
      <xdr:row>4</xdr:row>
      <xdr:rowOff>200025</xdr:rowOff>
    </xdr:from>
    <xdr:to>
      <xdr:col>6</xdr:col>
      <xdr:colOff>40351</xdr:colOff>
      <xdr:row>5</xdr:row>
      <xdr:rowOff>221325</xdr:rowOff>
    </xdr:to>
    <xdr:sp macro="" textlink="">
      <xdr:nvSpPr>
        <xdr:cNvPr id="7" name="テキスト ボックス 6">
          <a:extLst>
            <a:ext uri="{FF2B5EF4-FFF2-40B4-BE49-F238E27FC236}">
              <a16:creationId xmlns:a16="http://schemas.microsoft.com/office/drawing/2014/main" id="{3AD48579-A842-4BD6-A69A-178EB5787A6B}"/>
            </a:ext>
          </a:extLst>
        </xdr:cNvPr>
        <xdr:cNvSpPr txBox="1"/>
      </xdr:nvSpPr>
      <xdr:spPr>
        <a:xfrm>
          <a:off x="5181601" y="1476375"/>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7</xdr:col>
      <xdr:colOff>771526</xdr:colOff>
      <xdr:row>4</xdr:row>
      <xdr:rowOff>200025</xdr:rowOff>
    </xdr:from>
    <xdr:to>
      <xdr:col>8</xdr:col>
      <xdr:colOff>30826</xdr:colOff>
      <xdr:row>5</xdr:row>
      <xdr:rowOff>221325</xdr:rowOff>
    </xdr:to>
    <xdr:sp macro="" textlink="">
      <xdr:nvSpPr>
        <xdr:cNvPr id="8" name="テキスト ボックス 7">
          <a:extLst>
            <a:ext uri="{FF2B5EF4-FFF2-40B4-BE49-F238E27FC236}">
              <a16:creationId xmlns:a16="http://schemas.microsoft.com/office/drawing/2014/main" id="{AEDD4B9A-E1BE-4B28-885D-FCF2DEA0C2D2}"/>
            </a:ext>
          </a:extLst>
        </xdr:cNvPr>
        <xdr:cNvSpPr txBox="1"/>
      </xdr:nvSpPr>
      <xdr:spPr>
        <a:xfrm>
          <a:off x="6915151" y="1476375"/>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9</xdr:col>
      <xdr:colOff>1009651</xdr:colOff>
      <xdr:row>4</xdr:row>
      <xdr:rowOff>200025</xdr:rowOff>
    </xdr:from>
    <xdr:to>
      <xdr:col>10</xdr:col>
      <xdr:colOff>11776</xdr:colOff>
      <xdr:row>5</xdr:row>
      <xdr:rowOff>221325</xdr:rowOff>
    </xdr:to>
    <xdr:sp macro="" textlink="">
      <xdr:nvSpPr>
        <xdr:cNvPr id="9" name="テキスト ボックス 8">
          <a:extLst>
            <a:ext uri="{FF2B5EF4-FFF2-40B4-BE49-F238E27FC236}">
              <a16:creationId xmlns:a16="http://schemas.microsoft.com/office/drawing/2014/main" id="{6EF5C090-5AE3-4C4D-A15C-F0BA5DE61AB1}"/>
            </a:ext>
          </a:extLst>
        </xdr:cNvPr>
        <xdr:cNvSpPr txBox="1"/>
      </xdr:nvSpPr>
      <xdr:spPr>
        <a:xfrm>
          <a:off x="8382001" y="1476375"/>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5</xdr:col>
      <xdr:colOff>1104901</xdr:colOff>
      <xdr:row>10</xdr:row>
      <xdr:rowOff>457200</xdr:rowOff>
    </xdr:from>
    <xdr:to>
      <xdr:col>6</xdr:col>
      <xdr:colOff>49876</xdr:colOff>
      <xdr:row>11</xdr:row>
      <xdr:rowOff>221325</xdr:rowOff>
    </xdr:to>
    <xdr:sp macro="" textlink="">
      <xdr:nvSpPr>
        <xdr:cNvPr id="10" name="テキスト ボックス 9">
          <a:extLst>
            <a:ext uri="{FF2B5EF4-FFF2-40B4-BE49-F238E27FC236}">
              <a16:creationId xmlns:a16="http://schemas.microsoft.com/office/drawing/2014/main" id="{F172B6E3-74B2-4355-9B5B-32773D2A46A4}"/>
            </a:ext>
          </a:extLst>
        </xdr:cNvPr>
        <xdr:cNvSpPr txBox="1"/>
      </xdr:nvSpPr>
      <xdr:spPr>
        <a:xfrm>
          <a:off x="5191126" y="4086225"/>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7</xdr:col>
      <xdr:colOff>781051</xdr:colOff>
      <xdr:row>10</xdr:row>
      <xdr:rowOff>457200</xdr:rowOff>
    </xdr:from>
    <xdr:to>
      <xdr:col>8</xdr:col>
      <xdr:colOff>40351</xdr:colOff>
      <xdr:row>11</xdr:row>
      <xdr:rowOff>221325</xdr:rowOff>
    </xdr:to>
    <xdr:sp macro="" textlink="">
      <xdr:nvSpPr>
        <xdr:cNvPr id="11" name="テキスト ボックス 10">
          <a:extLst>
            <a:ext uri="{FF2B5EF4-FFF2-40B4-BE49-F238E27FC236}">
              <a16:creationId xmlns:a16="http://schemas.microsoft.com/office/drawing/2014/main" id="{A93821B8-527E-48A9-89B3-BC7A35AAC43C}"/>
            </a:ext>
          </a:extLst>
        </xdr:cNvPr>
        <xdr:cNvSpPr txBox="1"/>
      </xdr:nvSpPr>
      <xdr:spPr>
        <a:xfrm>
          <a:off x="6924676" y="4086225"/>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9</xdr:col>
      <xdr:colOff>1019176</xdr:colOff>
      <xdr:row>10</xdr:row>
      <xdr:rowOff>457200</xdr:rowOff>
    </xdr:from>
    <xdr:to>
      <xdr:col>10</xdr:col>
      <xdr:colOff>21301</xdr:colOff>
      <xdr:row>11</xdr:row>
      <xdr:rowOff>221325</xdr:rowOff>
    </xdr:to>
    <xdr:sp macro="" textlink="">
      <xdr:nvSpPr>
        <xdr:cNvPr id="12" name="テキスト ボックス 11">
          <a:extLst>
            <a:ext uri="{FF2B5EF4-FFF2-40B4-BE49-F238E27FC236}">
              <a16:creationId xmlns:a16="http://schemas.microsoft.com/office/drawing/2014/main" id="{1187AF44-2BD5-4D18-80DC-D1DBB6D03F8C}"/>
            </a:ext>
          </a:extLst>
        </xdr:cNvPr>
        <xdr:cNvSpPr txBox="1"/>
      </xdr:nvSpPr>
      <xdr:spPr>
        <a:xfrm>
          <a:off x="8391526" y="4086225"/>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5</xdr:col>
      <xdr:colOff>1104901</xdr:colOff>
      <xdr:row>12</xdr:row>
      <xdr:rowOff>200025</xdr:rowOff>
    </xdr:from>
    <xdr:to>
      <xdr:col>6</xdr:col>
      <xdr:colOff>49876</xdr:colOff>
      <xdr:row>13</xdr:row>
      <xdr:rowOff>230850</xdr:rowOff>
    </xdr:to>
    <xdr:sp macro="" textlink="">
      <xdr:nvSpPr>
        <xdr:cNvPr id="13" name="テキスト ボックス 12">
          <a:extLst>
            <a:ext uri="{FF2B5EF4-FFF2-40B4-BE49-F238E27FC236}">
              <a16:creationId xmlns:a16="http://schemas.microsoft.com/office/drawing/2014/main" id="{D48F5BCF-E5DC-4DFB-A82A-B9168157705B}"/>
            </a:ext>
          </a:extLst>
        </xdr:cNvPr>
        <xdr:cNvSpPr txBox="1"/>
      </xdr:nvSpPr>
      <xdr:spPr>
        <a:xfrm>
          <a:off x="5191126" y="4610100"/>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7</xdr:col>
      <xdr:colOff>781051</xdr:colOff>
      <xdr:row>12</xdr:row>
      <xdr:rowOff>200025</xdr:rowOff>
    </xdr:from>
    <xdr:to>
      <xdr:col>8</xdr:col>
      <xdr:colOff>40351</xdr:colOff>
      <xdr:row>13</xdr:row>
      <xdr:rowOff>230850</xdr:rowOff>
    </xdr:to>
    <xdr:sp macro="" textlink="">
      <xdr:nvSpPr>
        <xdr:cNvPr id="14" name="テキスト ボックス 13">
          <a:extLst>
            <a:ext uri="{FF2B5EF4-FFF2-40B4-BE49-F238E27FC236}">
              <a16:creationId xmlns:a16="http://schemas.microsoft.com/office/drawing/2014/main" id="{DC7F02DF-5005-4DFB-B162-F68F430F411E}"/>
            </a:ext>
          </a:extLst>
        </xdr:cNvPr>
        <xdr:cNvSpPr txBox="1"/>
      </xdr:nvSpPr>
      <xdr:spPr>
        <a:xfrm>
          <a:off x="6924676" y="4610100"/>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9</xdr:col>
      <xdr:colOff>1019176</xdr:colOff>
      <xdr:row>12</xdr:row>
      <xdr:rowOff>200025</xdr:rowOff>
    </xdr:from>
    <xdr:to>
      <xdr:col>10</xdr:col>
      <xdr:colOff>21301</xdr:colOff>
      <xdr:row>13</xdr:row>
      <xdr:rowOff>230850</xdr:rowOff>
    </xdr:to>
    <xdr:sp macro="" textlink="">
      <xdr:nvSpPr>
        <xdr:cNvPr id="15" name="テキスト ボックス 14">
          <a:extLst>
            <a:ext uri="{FF2B5EF4-FFF2-40B4-BE49-F238E27FC236}">
              <a16:creationId xmlns:a16="http://schemas.microsoft.com/office/drawing/2014/main" id="{28F12F44-0F30-41EF-87F0-FDB405B96B14}"/>
            </a:ext>
          </a:extLst>
        </xdr:cNvPr>
        <xdr:cNvSpPr txBox="1"/>
      </xdr:nvSpPr>
      <xdr:spPr>
        <a:xfrm>
          <a:off x="8391526" y="4610100"/>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19</xdr:row>
      <xdr:rowOff>9525</xdr:rowOff>
    </xdr:from>
    <xdr:to>
      <xdr:col>9</xdr:col>
      <xdr:colOff>200025</xdr:colOff>
      <xdr:row>19</xdr:row>
      <xdr:rowOff>9525</xdr:rowOff>
    </xdr:to>
    <xdr:sp macro="" textlink="">
      <xdr:nvSpPr>
        <xdr:cNvPr id="2" name="Line 17">
          <a:extLst>
            <a:ext uri="{FF2B5EF4-FFF2-40B4-BE49-F238E27FC236}">
              <a16:creationId xmlns:a16="http://schemas.microsoft.com/office/drawing/2014/main" id="{1F82F8F9-1131-4F20-A00D-FA99C8B24322}"/>
            </a:ext>
          </a:extLst>
        </xdr:cNvPr>
        <xdr:cNvSpPr>
          <a:spLocks noChangeShapeType="1"/>
        </xdr:cNvSpPr>
      </xdr:nvSpPr>
      <xdr:spPr bwMode="auto">
        <a:xfrm>
          <a:off x="9134475" y="3943350"/>
          <a:ext cx="200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19</xdr:row>
      <xdr:rowOff>0</xdr:rowOff>
    </xdr:from>
    <xdr:to>
      <xdr:col>9</xdr:col>
      <xdr:colOff>209550</xdr:colOff>
      <xdr:row>23</xdr:row>
      <xdr:rowOff>0</xdr:rowOff>
    </xdr:to>
    <xdr:sp macro="" textlink="">
      <xdr:nvSpPr>
        <xdr:cNvPr id="3" name="Line 18">
          <a:extLst>
            <a:ext uri="{FF2B5EF4-FFF2-40B4-BE49-F238E27FC236}">
              <a16:creationId xmlns:a16="http://schemas.microsoft.com/office/drawing/2014/main" id="{EC4C5376-4064-49F6-ABA2-676BEA129ABD}"/>
            </a:ext>
          </a:extLst>
        </xdr:cNvPr>
        <xdr:cNvSpPr>
          <a:spLocks noChangeShapeType="1"/>
        </xdr:cNvSpPr>
      </xdr:nvSpPr>
      <xdr:spPr bwMode="auto">
        <a:xfrm>
          <a:off x="9344025" y="3933825"/>
          <a:ext cx="0" cy="790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23</xdr:row>
      <xdr:rowOff>19050</xdr:rowOff>
    </xdr:from>
    <xdr:to>
      <xdr:col>9</xdr:col>
      <xdr:colOff>219075</xdr:colOff>
      <xdr:row>23</xdr:row>
      <xdr:rowOff>19050</xdr:rowOff>
    </xdr:to>
    <xdr:sp macro="" textlink="">
      <xdr:nvSpPr>
        <xdr:cNvPr id="4" name="Line 19">
          <a:extLst>
            <a:ext uri="{FF2B5EF4-FFF2-40B4-BE49-F238E27FC236}">
              <a16:creationId xmlns:a16="http://schemas.microsoft.com/office/drawing/2014/main" id="{52B888F1-8733-45F3-9BC7-441E803365FA}"/>
            </a:ext>
          </a:extLst>
        </xdr:cNvPr>
        <xdr:cNvSpPr>
          <a:spLocks noChangeShapeType="1"/>
        </xdr:cNvSpPr>
      </xdr:nvSpPr>
      <xdr:spPr bwMode="auto">
        <a:xfrm>
          <a:off x="9153525" y="4743450"/>
          <a:ext cx="200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95250</xdr:colOff>
      <xdr:row>7</xdr:row>
      <xdr:rowOff>0</xdr:rowOff>
    </xdr:from>
    <xdr:to>
      <xdr:col>6</xdr:col>
      <xdr:colOff>527250</xdr:colOff>
      <xdr:row>7</xdr:row>
      <xdr:rowOff>0</xdr:rowOff>
    </xdr:to>
    <xdr:cxnSp macro="">
      <xdr:nvCxnSpPr>
        <xdr:cNvPr id="2" name="直線コネクタ 1">
          <a:extLst>
            <a:ext uri="{FF2B5EF4-FFF2-40B4-BE49-F238E27FC236}">
              <a16:creationId xmlns:a16="http://schemas.microsoft.com/office/drawing/2014/main" id="{CD0EBD79-22B4-48C0-A204-34C939E0F69D}"/>
            </a:ext>
          </a:extLst>
        </xdr:cNvPr>
        <xdr:cNvCxnSpPr/>
      </xdr:nvCxnSpPr>
      <xdr:spPr>
        <a:xfrm>
          <a:off x="4972050" y="1495425"/>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18</xdr:row>
      <xdr:rowOff>0</xdr:rowOff>
    </xdr:from>
    <xdr:to>
      <xdr:col>6</xdr:col>
      <xdr:colOff>527250</xdr:colOff>
      <xdr:row>18</xdr:row>
      <xdr:rowOff>0</xdr:rowOff>
    </xdr:to>
    <xdr:cxnSp macro="">
      <xdr:nvCxnSpPr>
        <xdr:cNvPr id="3" name="直線コネクタ 2">
          <a:extLst>
            <a:ext uri="{FF2B5EF4-FFF2-40B4-BE49-F238E27FC236}">
              <a16:creationId xmlns:a16="http://schemas.microsoft.com/office/drawing/2014/main" id="{023C07E5-47E8-4814-B7A3-E62F8C64786D}"/>
            </a:ext>
          </a:extLst>
        </xdr:cNvPr>
        <xdr:cNvCxnSpPr/>
      </xdr:nvCxnSpPr>
      <xdr:spPr>
        <a:xfrm>
          <a:off x="4972050" y="3590925"/>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123825</xdr:colOff>
      <xdr:row>4</xdr:row>
      <xdr:rowOff>161925</xdr:rowOff>
    </xdr:from>
    <xdr:to>
      <xdr:col>9</xdr:col>
      <xdr:colOff>495300</xdr:colOff>
      <xdr:row>4</xdr:row>
      <xdr:rowOff>161925</xdr:rowOff>
    </xdr:to>
    <xdr:cxnSp macro="">
      <xdr:nvCxnSpPr>
        <xdr:cNvPr id="4" name="直線コネクタ 3">
          <a:extLst>
            <a:ext uri="{FF2B5EF4-FFF2-40B4-BE49-F238E27FC236}">
              <a16:creationId xmlns:a16="http://schemas.microsoft.com/office/drawing/2014/main" id="{D4581DF7-E25B-4F0D-B668-28353D40A4F7}"/>
            </a:ext>
          </a:extLst>
        </xdr:cNvPr>
        <xdr:cNvCxnSpPr/>
      </xdr:nvCxnSpPr>
      <xdr:spPr>
        <a:xfrm>
          <a:off x="7010400" y="1143000"/>
          <a:ext cx="3714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umi1\Desktop\&#19977;&#26143;&#8594;&#24341;&#32153;&#65288;&#36864;&#32887;&#25163;&#24403;&#65289;\&#29305;&#21029;&#32887;\&#65330;4.4.1&#65374;&#29305;&#21029;&#32887;&#20219;&#26399;&#31649;&#29702;.xlsx" TargetMode="External"/><Relationship Id="rId1" Type="http://schemas.openxmlformats.org/officeDocument/2006/relationships/externalLinkPath" Target="&#19977;&#26143;&#8594;&#24341;&#32153;&#65288;&#36864;&#32887;&#25163;&#24403;&#65289;/&#29305;&#21029;&#32887;/&#65330;4.4.1&#65374;&#29305;&#21029;&#32887;&#20219;&#26399;&#31649;&#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市町村"/>
      <sheetName val="最新"/>
      <sheetName val="職員調書内容貼りつけ"/>
      <sheetName val="Sheet2"/>
      <sheetName val="職員調書内容まとめ"/>
      <sheetName val="在職者マスタ_R040712"/>
      <sheetName val="Sheet1"/>
      <sheetName val="試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7C623-792C-4AFC-945E-A9E91CEEE45E}">
  <sheetPr codeName="Sheet1"/>
  <dimension ref="A2:F72"/>
  <sheetViews>
    <sheetView topLeftCell="A28" workbookViewId="0">
      <selection activeCell="D55" sqref="D55"/>
    </sheetView>
  </sheetViews>
  <sheetFormatPr defaultRowHeight="18.75" x14ac:dyDescent="0.4"/>
  <cols>
    <col min="2" max="2" width="29.875" customWidth="1"/>
  </cols>
  <sheetData>
    <row r="2" spans="1:6" x14ac:dyDescent="0.4">
      <c r="A2">
        <v>1</v>
      </c>
      <c r="B2" t="s">
        <v>164</v>
      </c>
      <c r="C2" t="s">
        <v>235</v>
      </c>
      <c r="D2" t="s">
        <v>305</v>
      </c>
      <c r="F2" s="2"/>
    </row>
    <row r="3" spans="1:6" x14ac:dyDescent="0.4">
      <c r="A3">
        <v>2</v>
      </c>
      <c r="B3" t="s">
        <v>165</v>
      </c>
      <c r="C3" t="s">
        <v>236</v>
      </c>
      <c r="D3" t="s">
        <v>305</v>
      </c>
      <c r="F3" s="2"/>
    </row>
    <row r="4" spans="1:6" x14ac:dyDescent="0.4">
      <c r="A4">
        <v>3</v>
      </c>
      <c r="B4" t="s">
        <v>166</v>
      </c>
      <c r="C4" t="s">
        <v>237</v>
      </c>
      <c r="D4" t="s">
        <v>305</v>
      </c>
      <c r="F4" s="2"/>
    </row>
    <row r="5" spans="1:6" x14ac:dyDescent="0.4">
      <c r="A5">
        <v>4</v>
      </c>
      <c r="B5" t="s">
        <v>167</v>
      </c>
      <c r="C5" t="s">
        <v>238</v>
      </c>
      <c r="D5" t="s">
        <v>305</v>
      </c>
      <c r="F5" s="2"/>
    </row>
    <row r="6" spans="1:6" x14ac:dyDescent="0.4">
      <c r="A6">
        <v>5</v>
      </c>
      <c r="B6" t="s">
        <v>168</v>
      </c>
      <c r="C6" t="s">
        <v>239</v>
      </c>
      <c r="D6" t="s">
        <v>305</v>
      </c>
      <c r="F6" s="47"/>
    </row>
    <row r="7" spans="1:6" x14ac:dyDescent="0.4">
      <c r="A7">
        <v>6</v>
      </c>
      <c r="B7" t="s">
        <v>169</v>
      </c>
      <c r="C7" t="s">
        <v>240</v>
      </c>
      <c r="D7" t="s">
        <v>305</v>
      </c>
      <c r="F7" s="47"/>
    </row>
    <row r="8" spans="1:6" x14ac:dyDescent="0.4">
      <c r="A8">
        <v>7</v>
      </c>
      <c r="B8" t="s">
        <v>170</v>
      </c>
      <c r="C8" t="s">
        <v>241</v>
      </c>
      <c r="D8" t="s">
        <v>305</v>
      </c>
      <c r="F8" s="47"/>
    </row>
    <row r="9" spans="1:6" x14ac:dyDescent="0.4">
      <c r="A9">
        <v>8</v>
      </c>
      <c r="B9" t="s">
        <v>171</v>
      </c>
      <c r="C9" t="s">
        <v>242</v>
      </c>
      <c r="D9" t="s">
        <v>305</v>
      </c>
      <c r="F9" s="47"/>
    </row>
    <row r="10" spans="1:6" x14ac:dyDescent="0.4">
      <c r="A10">
        <v>9</v>
      </c>
      <c r="B10" t="s">
        <v>172</v>
      </c>
      <c r="C10" t="s">
        <v>243</v>
      </c>
      <c r="D10" t="s">
        <v>305</v>
      </c>
      <c r="F10" s="47"/>
    </row>
    <row r="11" spans="1:6" x14ac:dyDescent="0.4">
      <c r="A11">
        <v>10</v>
      </c>
      <c r="B11" t="s">
        <v>173</v>
      </c>
      <c r="C11" t="s">
        <v>244</v>
      </c>
      <c r="D11" t="s">
        <v>305</v>
      </c>
      <c r="F11" s="47"/>
    </row>
    <row r="12" spans="1:6" x14ac:dyDescent="0.4">
      <c r="A12">
        <v>11</v>
      </c>
      <c r="B12" t="s">
        <v>174</v>
      </c>
      <c r="C12" t="s">
        <v>245</v>
      </c>
      <c r="D12" t="s">
        <v>305</v>
      </c>
      <c r="F12" s="47"/>
    </row>
    <row r="13" spans="1:6" x14ac:dyDescent="0.4">
      <c r="A13">
        <v>12</v>
      </c>
      <c r="B13" t="s">
        <v>175</v>
      </c>
      <c r="C13" t="s">
        <v>246</v>
      </c>
      <c r="D13" t="s">
        <v>305</v>
      </c>
      <c r="F13" s="47"/>
    </row>
    <row r="14" spans="1:6" x14ac:dyDescent="0.4">
      <c r="A14">
        <v>13</v>
      </c>
      <c r="B14" t="s">
        <v>176</v>
      </c>
      <c r="C14" t="s">
        <v>247</v>
      </c>
      <c r="D14" t="s">
        <v>305</v>
      </c>
      <c r="F14" s="47"/>
    </row>
    <row r="15" spans="1:6" x14ac:dyDescent="0.4">
      <c r="A15">
        <v>14</v>
      </c>
      <c r="B15" t="s">
        <v>177</v>
      </c>
      <c r="C15" t="s">
        <v>248</v>
      </c>
      <c r="D15" t="s">
        <v>305</v>
      </c>
      <c r="F15" s="47"/>
    </row>
    <row r="16" spans="1:6" x14ac:dyDescent="0.4">
      <c r="A16">
        <v>15</v>
      </c>
      <c r="B16" t="s">
        <v>178</v>
      </c>
      <c r="C16" t="s">
        <v>249</v>
      </c>
      <c r="D16" t="s">
        <v>305</v>
      </c>
      <c r="F16" s="47"/>
    </row>
    <row r="17" spans="1:6" x14ac:dyDescent="0.4">
      <c r="A17">
        <v>16</v>
      </c>
      <c r="B17" t="s">
        <v>179</v>
      </c>
      <c r="C17" t="s">
        <v>250</v>
      </c>
      <c r="D17" t="s">
        <v>305</v>
      </c>
      <c r="F17" s="47"/>
    </row>
    <row r="18" spans="1:6" x14ac:dyDescent="0.4">
      <c r="A18">
        <v>17</v>
      </c>
      <c r="B18" t="s">
        <v>180</v>
      </c>
      <c r="C18" t="s">
        <v>251</v>
      </c>
      <c r="D18" t="s">
        <v>305</v>
      </c>
      <c r="F18" s="47"/>
    </row>
    <row r="19" spans="1:6" x14ac:dyDescent="0.4">
      <c r="A19">
        <v>18</v>
      </c>
      <c r="B19" t="s">
        <v>181</v>
      </c>
      <c r="C19" t="s">
        <v>252</v>
      </c>
      <c r="D19" t="s">
        <v>305</v>
      </c>
      <c r="F19" s="47"/>
    </row>
    <row r="20" spans="1:6" x14ac:dyDescent="0.4">
      <c r="A20">
        <v>19</v>
      </c>
      <c r="B20" t="s">
        <v>182</v>
      </c>
      <c r="C20" t="s">
        <v>253</v>
      </c>
      <c r="D20" t="s">
        <v>305</v>
      </c>
      <c r="F20" s="47"/>
    </row>
    <row r="21" spans="1:6" x14ac:dyDescent="0.4">
      <c r="A21">
        <v>20</v>
      </c>
      <c r="B21" t="s">
        <v>183</v>
      </c>
      <c r="C21" t="s">
        <v>254</v>
      </c>
      <c r="D21" t="s">
        <v>305</v>
      </c>
      <c r="F21" s="47"/>
    </row>
    <row r="22" spans="1:6" x14ac:dyDescent="0.4">
      <c r="A22">
        <v>21</v>
      </c>
      <c r="B22" t="s">
        <v>184</v>
      </c>
      <c r="C22" t="s">
        <v>255</v>
      </c>
      <c r="D22" t="s">
        <v>305</v>
      </c>
      <c r="F22" s="47"/>
    </row>
    <row r="23" spans="1:6" x14ac:dyDescent="0.4">
      <c r="A23">
        <v>22</v>
      </c>
      <c r="B23" t="s">
        <v>185</v>
      </c>
      <c r="C23" t="s">
        <v>256</v>
      </c>
      <c r="D23" t="s">
        <v>305</v>
      </c>
      <c r="F23" s="47"/>
    </row>
    <row r="24" spans="1:6" x14ac:dyDescent="0.4">
      <c r="A24">
        <v>23</v>
      </c>
      <c r="B24" t="s">
        <v>186</v>
      </c>
      <c r="C24" t="s">
        <v>257</v>
      </c>
      <c r="D24" t="s">
        <v>305</v>
      </c>
      <c r="F24" s="47"/>
    </row>
    <row r="25" spans="1:6" x14ac:dyDescent="0.4">
      <c r="A25">
        <v>24</v>
      </c>
      <c r="B25" t="s">
        <v>187</v>
      </c>
      <c r="C25" t="s">
        <v>258</v>
      </c>
      <c r="D25" t="s">
        <v>305</v>
      </c>
      <c r="F25" s="47"/>
    </row>
    <row r="26" spans="1:6" x14ac:dyDescent="0.4">
      <c r="A26">
        <v>25</v>
      </c>
      <c r="B26" t="s">
        <v>188</v>
      </c>
      <c r="C26" t="s">
        <v>259</v>
      </c>
      <c r="D26" t="s">
        <v>305</v>
      </c>
      <c r="F26" s="47"/>
    </row>
    <row r="27" spans="1:6" x14ac:dyDescent="0.4">
      <c r="A27">
        <v>26</v>
      </c>
      <c r="B27" t="s">
        <v>189</v>
      </c>
      <c r="C27" t="s">
        <v>260</v>
      </c>
      <c r="D27" t="s">
        <v>305</v>
      </c>
      <c r="F27" s="47"/>
    </row>
    <row r="28" spans="1:6" x14ac:dyDescent="0.4">
      <c r="A28">
        <v>27</v>
      </c>
      <c r="B28" t="s">
        <v>190</v>
      </c>
      <c r="C28" t="s">
        <v>261</v>
      </c>
      <c r="D28" t="s">
        <v>305</v>
      </c>
      <c r="F28" s="47"/>
    </row>
    <row r="29" spans="1:6" x14ac:dyDescent="0.4">
      <c r="A29">
        <v>28</v>
      </c>
      <c r="B29" t="s">
        <v>191</v>
      </c>
      <c r="C29" t="s">
        <v>262</v>
      </c>
      <c r="D29" t="s">
        <v>305</v>
      </c>
      <c r="F29" s="47"/>
    </row>
    <row r="30" spans="1:6" x14ac:dyDescent="0.4">
      <c r="A30">
        <v>29</v>
      </c>
      <c r="B30" t="s">
        <v>192</v>
      </c>
      <c r="C30" t="s">
        <v>263</v>
      </c>
      <c r="D30" t="s">
        <v>305</v>
      </c>
      <c r="F30" s="47"/>
    </row>
    <row r="31" spans="1:6" x14ac:dyDescent="0.4">
      <c r="A31">
        <v>30</v>
      </c>
      <c r="B31" t="s">
        <v>193</v>
      </c>
      <c r="C31" t="s">
        <v>264</v>
      </c>
      <c r="D31" t="s">
        <v>305</v>
      </c>
      <c r="F31" s="47"/>
    </row>
    <row r="32" spans="1:6" x14ac:dyDescent="0.4">
      <c r="A32">
        <v>31</v>
      </c>
      <c r="B32" t="s">
        <v>194</v>
      </c>
      <c r="C32" t="s">
        <v>265</v>
      </c>
      <c r="D32" t="s">
        <v>305</v>
      </c>
      <c r="F32" s="47"/>
    </row>
    <row r="33" spans="1:6" x14ac:dyDescent="0.4">
      <c r="A33">
        <v>32</v>
      </c>
      <c r="B33" t="s">
        <v>195</v>
      </c>
      <c r="C33" t="s">
        <v>266</v>
      </c>
      <c r="D33" t="s">
        <v>305</v>
      </c>
      <c r="F33" s="47"/>
    </row>
    <row r="34" spans="1:6" x14ac:dyDescent="0.4">
      <c r="A34">
        <v>33</v>
      </c>
      <c r="B34" t="s">
        <v>196</v>
      </c>
      <c r="C34" t="s">
        <v>267</v>
      </c>
      <c r="D34" t="s">
        <v>305</v>
      </c>
      <c r="F34" s="47"/>
    </row>
    <row r="35" spans="1:6" x14ac:dyDescent="0.4">
      <c r="A35">
        <v>34</v>
      </c>
      <c r="B35" t="s">
        <v>197</v>
      </c>
      <c r="C35" t="s">
        <v>268</v>
      </c>
      <c r="D35" t="s">
        <v>305</v>
      </c>
      <c r="F35" s="47"/>
    </row>
    <row r="36" spans="1:6" x14ac:dyDescent="0.4">
      <c r="A36">
        <v>35</v>
      </c>
      <c r="B36" t="s">
        <v>198</v>
      </c>
      <c r="C36" t="s">
        <v>269</v>
      </c>
      <c r="D36" t="s">
        <v>305</v>
      </c>
      <c r="F36" s="47"/>
    </row>
    <row r="37" spans="1:6" x14ac:dyDescent="0.4">
      <c r="A37">
        <v>36</v>
      </c>
      <c r="B37" t="s">
        <v>199</v>
      </c>
      <c r="C37" t="s">
        <v>270</v>
      </c>
      <c r="D37" t="s">
        <v>305</v>
      </c>
      <c r="F37" s="47"/>
    </row>
    <row r="38" spans="1:6" x14ac:dyDescent="0.4">
      <c r="A38">
        <v>37</v>
      </c>
      <c r="B38" t="s">
        <v>200</v>
      </c>
      <c r="C38" t="s">
        <v>271</v>
      </c>
      <c r="D38" t="s">
        <v>305</v>
      </c>
      <c r="F38" s="47"/>
    </row>
    <row r="39" spans="1:6" x14ac:dyDescent="0.4">
      <c r="A39">
        <v>38</v>
      </c>
      <c r="B39" t="s">
        <v>201</v>
      </c>
      <c r="C39" t="s">
        <v>272</v>
      </c>
      <c r="D39" t="s">
        <v>305</v>
      </c>
      <c r="F39" s="47"/>
    </row>
    <row r="40" spans="1:6" x14ac:dyDescent="0.4">
      <c r="A40">
        <v>39</v>
      </c>
      <c r="B40" t="s">
        <v>202</v>
      </c>
      <c r="C40" t="s">
        <v>273</v>
      </c>
      <c r="D40" t="s">
        <v>305</v>
      </c>
      <c r="F40" s="47"/>
    </row>
    <row r="41" spans="1:6" x14ac:dyDescent="0.4">
      <c r="A41">
        <v>40</v>
      </c>
      <c r="B41" t="s">
        <v>203</v>
      </c>
      <c r="C41" t="s">
        <v>274</v>
      </c>
      <c r="D41" t="s">
        <v>305</v>
      </c>
      <c r="F41" s="47"/>
    </row>
    <row r="42" spans="1:6" x14ac:dyDescent="0.4">
      <c r="A42">
        <v>41</v>
      </c>
      <c r="B42" t="s">
        <v>204</v>
      </c>
      <c r="C42" t="s">
        <v>275</v>
      </c>
      <c r="D42" t="s">
        <v>305</v>
      </c>
      <c r="F42" s="47"/>
    </row>
    <row r="43" spans="1:6" x14ac:dyDescent="0.4">
      <c r="A43">
        <v>42</v>
      </c>
      <c r="B43" t="s">
        <v>205</v>
      </c>
      <c r="C43" t="s">
        <v>276</v>
      </c>
      <c r="D43" t="s">
        <v>305</v>
      </c>
      <c r="F43" s="47"/>
    </row>
    <row r="44" spans="1:6" x14ac:dyDescent="0.4">
      <c r="A44">
        <v>43</v>
      </c>
      <c r="B44" t="s">
        <v>206</v>
      </c>
      <c r="C44" t="s">
        <v>277</v>
      </c>
      <c r="D44" t="s">
        <v>305</v>
      </c>
      <c r="F44" s="47"/>
    </row>
    <row r="45" spans="1:6" x14ac:dyDescent="0.4">
      <c r="A45">
        <v>44</v>
      </c>
      <c r="B45" t="s">
        <v>207</v>
      </c>
      <c r="C45" t="s">
        <v>278</v>
      </c>
      <c r="D45" t="s">
        <v>305</v>
      </c>
      <c r="F45" s="47"/>
    </row>
    <row r="46" spans="1:6" x14ac:dyDescent="0.4">
      <c r="A46">
        <v>45</v>
      </c>
      <c r="B46" t="s">
        <v>208</v>
      </c>
      <c r="C46" t="s">
        <v>279</v>
      </c>
      <c r="D46" t="s">
        <v>305</v>
      </c>
      <c r="F46" s="47"/>
    </row>
    <row r="47" spans="1:6" x14ac:dyDescent="0.4">
      <c r="A47">
        <v>46</v>
      </c>
      <c r="B47" t="s">
        <v>209</v>
      </c>
      <c r="C47" t="s">
        <v>280</v>
      </c>
      <c r="D47" t="s">
        <v>305</v>
      </c>
      <c r="F47" s="47"/>
    </row>
    <row r="48" spans="1:6" x14ac:dyDescent="0.4">
      <c r="A48">
        <v>47</v>
      </c>
      <c r="B48" t="s">
        <v>210</v>
      </c>
      <c r="C48" t="s">
        <v>281</v>
      </c>
      <c r="D48" t="s">
        <v>305</v>
      </c>
      <c r="F48" s="47"/>
    </row>
    <row r="49" spans="1:6" x14ac:dyDescent="0.4">
      <c r="A49">
        <v>48</v>
      </c>
      <c r="B49" t="s">
        <v>211</v>
      </c>
      <c r="C49" t="s">
        <v>282</v>
      </c>
      <c r="D49" t="s">
        <v>305</v>
      </c>
      <c r="F49" s="47"/>
    </row>
    <row r="50" spans="1:6" x14ac:dyDescent="0.4">
      <c r="A50">
        <v>49</v>
      </c>
      <c r="B50" t="s">
        <v>212</v>
      </c>
      <c r="C50" t="s">
        <v>283</v>
      </c>
      <c r="D50" t="s">
        <v>305</v>
      </c>
      <c r="F50" s="47"/>
    </row>
    <row r="51" spans="1:6" x14ac:dyDescent="0.4">
      <c r="A51">
        <v>50</v>
      </c>
      <c r="B51" t="s">
        <v>213</v>
      </c>
      <c r="C51" t="s">
        <v>284</v>
      </c>
      <c r="D51" t="s">
        <v>305</v>
      </c>
      <c r="F51" s="47"/>
    </row>
    <row r="52" spans="1:6" x14ac:dyDescent="0.4">
      <c r="A52">
        <v>51</v>
      </c>
      <c r="B52" t="s">
        <v>214</v>
      </c>
      <c r="C52" t="s">
        <v>285</v>
      </c>
      <c r="D52" t="s">
        <v>306</v>
      </c>
      <c r="F52" s="47"/>
    </row>
    <row r="53" spans="1:6" x14ac:dyDescent="0.4">
      <c r="A53">
        <v>52</v>
      </c>
      <c r="B53" t="s">
        <v>215</v>
      </c>
      <c r="C53" t="s">
        <v>286</v>
      </c>
      <c r="D53" t="s">
        <v>306</v>
      </c>
      <c r="F53" s="47"/>
    </row>
    <row r="54" spans="1:6" x14ac:dyDescent="0.4">
      <c r="A54">
        <v>53</v>
      </c>
      <c r="B54" t="s">
        <v>216</v>
      </c>
      <c r="C54" t="s">
        <v>287</v>
      </c>
      <c r="D54" t="s">
        <v>24</v>
      </c>
      <c r="F54" s="47"/>
    </row>
    <row r="55" spans="1:6" x14ac:dyDescent="0.4">
      <c r="A55">
        <v>54</v>
      </c>
      <c r="B55" t="s">
        <v>217</v>
      </c>
      <c r="C55" t="s">
        <v>288</v>
      </c>
      <c r="D55" t="s">
        <v>306</v>
      </c>
      <c r="F55" s="47"/>
    </row>
    <row r="56" spans="1:6" x14ac:dyDescent="0.4">
      <c r="A56">
        <v>55</v>
      </c>
      <c r="B56" t="s">
        <v>218</v>
      </c>
      <c r="C56" t="s">
        <v>289</v>
      </c>
      <c r="D56" t="s">
        <v>24</v>
      </c>
      <c r="F56" s="47"/>
    </row>
    <row r="57" spans="1:6" x14ac:dyDescent="0.4">
      <c r="A57">
        <v>56</v>
      </c>
      <c r="B57" t="s">
        <v>219</v>
      </c>
      <c r="C57" t="s">
        <v>290</v>
      </c>
      <c r="D57" t="s">
        <v>306</v>
      </c>
      <c r="F57" s="47"/>
    </row>
    <row r="58" spans="1:6" x14ac:dyDescent="0.4">
      <c r="A58">
        <v>57</v>
      </c>
      <c r="B58" t="s">
        <v>220</v>
      </c>
      <c r="C58" t="s">
        <v>291</v>
      </c>
      <c r="D58" t="s">
        <v>306</v>
      </c>
      <c r="F58" s="47"/>
    </row>
    <row r="59" spans="1:6" x14ac:dyDescent="0.4">
      <c r="A59">
        <v>58</v>
      </c>
      <c r="B59" t="s">
        <v>221</v>
      </c>
      <c r="C59" t="s">
        <v>292</v>
      </c>
      <c r="D59" t="s">
        <v>306</v>
      </c>
      <c r="F59" s="47"/>
    </row>
    <row r="60" spans="1:6" x14ac:dyDescent="0.4">
      <c r="A60">
        <v>59</v>
      </c>
      <c r="B60" t="s">
        <v>222</v>
      </c>
      <c r="C60" t="s">
        <v>293</v>
      </c>
      <c r="D60" t="s">
        <v>24</v>
      </c>
      <c r="F60" s="47"/>
    </row>
    <row r="61" spans="1:6" x14ac:dyDescent="0.4">
      <c r="A61">
        <v>60</v>
      </c>
      <c r="B61" t="s">
        <v>223</v>
      </c>
      <c r="C61" t="s">
        <v>294</v>
      </c>
      <c r="D61" t="s">
        <v>306</v>
      </c>
      <c r="F61" s="47"/>
    </row>
    <row r="62" spans="1:6" x14ac:dyDescent="0.4">
      <c r="A62">
        <v>61</v>
      </c>
      <c r="B62" t="s">
        <v>224</v>
      </c>
      <c r="C62" t="s">
        <v>295</v>
      </c>
      <c r="D62" t="s">
        <v>306</v>
      </c>
      <c r="F62" s="47"/>
    </row>
    <row r="63" spans="1:6" x14ac:dyDescent="0.4">
      <c r="A63">
        <v>62</v>
      </c>
      <c r="B63" t="s">
        <v>225</v>
      </c>
      <c r="C63" t="s">
        <v>296</v>
      </c>
      <c r="D63" t="s">
        <v>306</v>
      </c>
      <c r="F63" s="47"/>
    </row>
    <row r="64" spans="1:6" x14ac:dyDescent="0.4">
      <c r="A64">
        <v>63</v>
      </c>
      <c r="B64" t="s">
        <v>226</v>
      </c>
      <c r="C64" t="s">
        <v>297</v>
      </c>
      <c r="D64" t="s">
        <v>306</v>
      </c>
      <c r="F64" s="47"/>
    </row>
    <row r="65" spans="1:6" x14ac:dyDescent="0.4">
      <c r="A65">
        <v>64</v>
      </c>
      <c r="B65" t="s">
        <v>227</v>
      </c>
      <c r="C65" t="s">
        <v>298</v>
      </c>
      <c r="D65" t="s">
        <v>306</v>
      </c>
      <c r="F65" s="47"/>
    </row>
    <row r="66" spans="1:6" x14ac:dyDescent="0.4">
      <c r="A66">
        <v>65</v>
      </c>
      <c r="B66" t="s">
        <v>228</v>
      </c>
      <c r="C66" t="s">
        <v>299</v>
      </c>
      <c r="D66" t="s">
        <v>306</v>
      </c>
      <c r="F66" s="47"/>
    </row>
    <row r="67" spans="1:6" x14ac:dyDescent="0.4">
      <c r="A67">
        <v>66</v>
      </c>
      <c r="B67" t="s">
        <v>229</v>
      </c>
      <c r="C67" t="s">
        <v>300</v>
      </c>
      <c r="D67" t="s">
        <v>306</v>
      </c>
      <c r="F67" s="47"/>
    </row>
    <row r="68" spans="1:6" x14ac:dyDescent="0.4">
      <c r="A68">
        <v>67</v>
      </c>
      <c r="B68" t="s">
        <v>230</v>
      </c>
      <c r="C68" t="s">
        <v>301</v>
      </c>
      <c r="D68" t="s">
        <v>306</v>
      </c>
      <c r="F68" s="47"/>
    </row>
    <row r="69" spans="1:6" x14ac:dyDescent="0.4">
      <c r="A69">
        <v>68</v>
      </c>
      <c r="B69" t="s">
        <v>231</v>
      </c>
      <c r="C69" t="s">
        <v>302</v>
      </c>
      <c r="D69" t="s">
        <v>306</v>
      </c>
      <c r="F69" s="47"/>
    </row>
    <row r="70" spans="1:6" x14ac:dyDescent="0.4">
      <c r="A70">
        <v>69</v>
      </c>
      <c r="B70" t="s">
        <v>232</v>
      </c>
      <c r="C70" t="s">
        <v>303</v>
      </c>
      <c r="D70" t="s">
        <v>306</v>
      </c>
      <c r="F70" s="47"/>
    </row>
    <row r="71" spans="1:6" x14ac:dyDescent="0.4">
      <c r="A71">
        <v>70</v>
      </c>
      <c r="B71" t="s">
        <v>233</v>
      </c>
      <c r="C71" t="s">
        <v>304</v>
      </c>
      <c r="D71" t="s">
        <v>306</v>
      </c>
      <c r="F71" s="47"/>
    </row>
    <row r="72" spans="1:6" x14ac:dyDescent="0.4">
      <c r="F72" s="47"/>
    </row>
  </sheetData>
  <sheetProtection algorithmName="SHA-512" hashValue="J6JzXs+lmncR+hoydpB2JDPEYtco/JqZ7Gx+OZ2G5OKpNUKAJUC8GMiPoasMupVJMvk4iosOY9dCFRjqJAeVfA==" saltValue="qB7n+Ch5n07298lnrwO16w==" spinCount="100000" sheet="1" objects="1" scenarios="1" selectLockedCell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BFB5-D09C-496F-AFDC-8808DF3C7865}">
  <sheetPr codeName="Sheet2">
    <tabColor rgb="FFFF0000"/>
  </sheetPr>
  <dimension ref="A1:AP56"/>
  <sheetViews>
    <sheetView tabSelected="1" topLeftCell="A2" zoomScale="85" zoomScaleNormal="85" zoomScaleSheetLayoutView="85" workbookViewId="0">
      <pane xSplit="6" ySplit="12" topLeftCell="G14" activePane="bottomRight" state="frozen"/>
      <selection activeCell="A2" sqref="A2"/>
      <selection pane="topRight" activeCell="C2" sqref="C2"/>
      <selection pane="bottomLeft" activeCell="A13" sqref="A13"/>
      <selection pane="bottomRight" activeCell="C10" sqref="C10"/>
    </sheetView>
  </sheetViews>
  <sheetFormatPr defaultRowHeight="18.75" x14ac:dyDescent="0.4"/>
  <cols>
    <col min="1" max="1" width="7.875" customWidth="1"/>
    <col min="2" max="2" width="17.125" customWidth="1"/>
    <col min="3" max="3" width="23.75" customWidth="1"/>
    <col min="4" max="4" width="2.25" customWidth="1"/>
    <col min="5" max="5" width="3.625" style="86" customWidth="1"/>
    <col min="6" max="7" width="9.375" style="86" customWidth="1"/>
    <col min="8" max="8" width="6.75" style="86" customWidth="1"/>
    <col min="9" max="9" width="3.875" style="86" customWidth="1"/>
    <col min="10" max="10" width="15.625" style="86" customWidth="1"/>
    <col min="11" max="11" width="3.875" style="86" customWidth="1"/>
    <col min="12" max="12" width="4.75" style="86" customWidth="1"/>
    <col min="13" max="13" width="9.875" style="86" customWidth="1"/>
    <col min="14" max="14" width="4.5" style="86" customWidth="1"/>
    <col min="15" max="15" width="8.625" style="86" customWidth="1"/>
    <col min="16" max="16" width="9.375" style="86" customWidth="1"/>
    <col min="17" max="17" width="12.75" style="86" customWidth="1"/>
    <col min="18" max="18" width="15.375" style="86" customWidth="1"/>
    <col min="19" max="19" width="3.875" style="86" customWidth="1"/>
    <col min="20" max="20" width="9.375" style="86" customWidth="1"/>
    <col min="21" max="21" width="6.5" style="86" customWidth="1"/>
    <col min="22" max="22" width="3.875" style="86" customWidth="1"/>
    <col min="23" max="23" width="12.375" style="86" customWidth="1"/>
    <col min="24" max="24" width="3.875" style="86" customWidth="1"/>
    <col min="25" max="25" width="11.875" style="86" customWidth="1"/>
    <col min="26" max="26" width="3.875" style="86" customWidth="1"/>
    <col min="27" max="27" width="13" style="86" customWidth="1"/>
    <col min="28" max="28" width="3.875" style="86" customWidth="1"/>
    <col min="29" max="29" width="28.25" style="86" customWidth="1"/>
    <col min="30" max="30" width="9.25" style="86" customWidth="1"/>
    <col min="31" max="31" width="8.375" style="86" customWidth="1"/>
    <col min="32" max="32" width="10.625" style="86" customWidth="1"/>
    <col min="33" max="33" width="10.75" style="86" customWidth="1"/>
    <col min="34" max="34" width="13.375" style="86" customWidth="1"/>
    <col min="35" max="35" width="45.75" style="86" customWidth="1"/>
    <col min="36" max="36" width="3.25" style="86" customWidth="1"/>
    <col min="37" max="37" width="13.375" style="86" customWidth="1"/>
    <col min="38" max="38" width="11" style="86" bestFit="1" customWidth="1"/>
    <col min="39" max="16384" width="9" style="86"/>
  </cols>
  <sheetData>
    <row r="1" spans="1:42" ht="14.25" customHeight="1" x14ac:dyDescent="0.4">
      <c r="F1" s="86">
        <v>2</v>
      </c>
      <c r="H1" s="86">
        <v>3</v>
      </c>
      <c r="J1" s="86">
        <v>4</v>
      </c>
      <c r="N1" s="86">
        <v>5</v>
      </c>
      <c r="Q1" s="86">
        <v>6</v>
      </c>
      <c r="R1" s="86">
        <v>7</v>
      </c>
      <c r="U1" s="86">
        <v>8</v>
      </c>
      <c r="W1" s="86">
        <v>9</v>
      </c>
      <c r="Y1" s="86">
        <v>10</v>
      </c>
      <c r="AA1" s="86">
        <v>11</v>
      </c>
      <c r="AC1" s="86">
        <v>12</v>
      </c>
      <c r="AD1" s="86">
        <v>13</v>
      </c>
      <c r="AE1" s="86">
        <v>14</v>
      </c>
      <c r="AF1" s="86">
        <v>15</v>
      </c>
      <c r="AG1" s="86">
        <v>16</v>
      </c>
      <c r="AH1" s="86">
        <v>17</v>
      </c>
      <c r="AI1" s="86">
        <v>18</v>
      </c>
    </row>
    <row r="2" spans="1:42" s="161" customFormat="1" ht="30.75" customHeight="1" x14ac:dyDescent="0.4">
      <c r="A2" s="1" t="s">
        <v>150</v>
      </c>
      <c r="B2"/>
      <c r="C2"/>
      <c r="D2"/>
      <c r="F2" s="167"/>
      <c r="G2" s="167"/>
      <c r="H2" s="167"/>
      <c r="I2" s="167"/>
      <c r="J2" s="167"/>
      <c r="K2" s="167"/>
      <c r="L2" s="167"/>
      <c r="M2" s="167"/>
      <c r="N2" s="167"/>
      <c r="Q2" s="165"/>
      <c r="R2" s="168"/>
    </row>
    <row r="3" spans="1:42" s="161" customFormat="1" ht="15" customHeight="1" x14ac:dyDescent="0.4">
      <c r="E3" s="1"/>
      <c r="F3" s="167"/>
      <c r="G3" s="167"/>
      <c r="H3" s="167"/>
      <c r="I3" s="167"/>
      <c r="J3" s="167"/>
      <c r="K3" s="167"/>
      <c r="L3" s="167"/>
      <c r="M3" s="167"/>
      <c r="N3" s="167"/>
      <c r="Q3" s="168"/>
    </row>
    <row r="4" spans="1:42" s="161" customFormat="1" ht="8.25" customHeight="1" x14ac:dyDescent="0.4">
      <c r="E4" s="1"/>
      <c r="F4" s="167"/>
      <c r="G4" s="167"/>
      <c r="H4" s="167"/>
      <c r="I4" s="167"/>
      <c r="J4" s="167"/>
      <c r="K4" s="167"/>
      <c r="L4" s="167"/>
      <c r="M4" s="167"/>
      <c r="N4" s="167"/>
      <c r="Q4" s="168"/>
    </row>
    <row r="5" spans="1:42" s="161" customFormat="1" ht="15" customHeight="1" x14ac:dyDescent="0.4">
      <c r="P5" s="169"/>
      <c r="Q5" s="165"/>
      <c r="S5" s="165"/>
      <c r="U5" s="164"/>
      <c r="X5" s="166"/>
    </row>
    <row r="6" spans="1:42" s="161" customFormat="1" ht="15" customHeight="1" x14ac:dyDescent="0.4">
      <c r="Q6" s="169"/>
      <c r="R6" s="182"/>
      <c r="U6" s="164"/>
      <c r="X6" s="166"/>
    </row>
    <row r="7" spans="1:42" s="161" customFormat="1" ht="8.25" customHeight="1" x14ac:dyDescent="0.4">
      <c r="D7"/>
      <c r="Q7" s="169"/>
      <c r="R7" s="182"/>
      <c r="U7" s="164"/>
      <c r="X7" s="166"/>
    </row>
    <row r="8" spans="1:42" s="161" customFormat="1" ht="15" customHeight="1" x14ac:dyDescent="0.4">
      <c r="D8" s="165"/>
      <c r="P8" s="165"/>
      <c r="Q8" s="169"/>
      <c r="U8" s="164"/>
      <c r="X8" s="147"/>
    </row>
    <row r="9" spans="1:42" s="161" customFormat="1" ht="6" customHeight="1" thickBot="1" x14ac:dyDescent="0.45">
      <c r="D9" s="165"/>
      <c r="F9" s="166"/>
      <c r="G9" s="166"/>
      <c r="H9" s="147"/>
      <c r="J9" s="164"/>
      <c r="P9" s="164"/>
      <c r="U9" s="164"/>
      <c r="X9" s="147"/>
    </row>
    <row r="10" spans="1:42" s="87" customFormat="1" ht="18.75" customHeight="1" thickTop="1" x14ac:dyDescent="0.4">
      <c r="A10" s="164"/>
      <c r="B10" s="170" t="s">
        <v>0</v>
      </c>
      <c r="C10" s="171"/>
      <c r="D10" s="165"/>
      <c r="E10" s="211"/>
      <c r="F10" s="211"/>
      <c r="G10" s="221" t="s">
        <v>6</v>
      </c>
      <c r="H10" s="222"/>
      <c r="I10" s="222"/>
      <c r="J10" s="222"/>
      <c r="K10" s="222"/>
      <c r="L10" s="222"/>
      <c r="M10" s="222"/>
      <c r="N10" s="222"/>
      <c r="O10" s="251"/>
      <c r="P10" s="248" t="s">
        <v>7</v>
      </c>
      <c r="Q10" s="249"/>
      <c r="R10" s="249"/>
      <c r="S10" s="250"/>
      <c r="T10" s="262" t="s">
        <v>8</v>
      </c>
      <c r="U10" s="263"/>
      <c r="V10" s="263"/>
      <c r="W10" s="263"/>
      <c r="X10" s="263"/>
      <c r="Y10" s="263"/>
      <c r="Z10" s="263"/>
      <c r="AA10" s="263"/>
      <c r="AB10" s="263"/>
      <c r="AC10" s="263"/>
      <c r="AD10" s="263"/>
      <c r="AE10" s="263"/>
      <c r="AF10" s="263"/>
      <c r="AG10" s="263"/>
      <c r="AH10" s="263"/>
      <c r="AI10" s="264"/>
      <c r="AN10"/>
      <c r="AO10"/>
      <c r="AP10"/>
    </row>
    <row r="11" spans="1:42" s="87" customFormat="1" ht="21" customHeight="1" thickBot="1" x14ac:dyDescent="0.45">
      <c r="A11" s="164"/>
      <c r="B11" s="172" t="s">
        <v>234</v>
      </c>
      <c r="C11" s="173" t="e">
        <f>VLOOKUP(SUMIFS(団体番号!A:A,団体番号!B:B,C10),団体番号!A:C,3)</f>
        <v>#N/A</v>
      </c>
      <c r="D11" s="165"/>
      <c r="E11" s="211"/>
      <c r="F11" s="211"/>
      <c r="G11" s="255" t="s">
        <v>307</v>
      </c>
      <c r="H11" s="221" t="s">
        <v>21</v>
      </c>
      <c r="I11" s="222"/>
      <c r="J11" s="222"/>
      <c r="K11" s="222"/>
      <c r="L11" s="228" t="s">
        <v>148</v>
      </c>
      <c r="M11" s="228"/>
      <c r="N11" s="228"/>
      <c r="O11" s="228"/>
      <c r="P11" s="252" t="s">
        <v>307</v>
      </c>
      <c r="Q11" s="236" t="s">
        <v>11</v>
      </c>
      <c r="R11" s="237"/>
      <c r="S11" s="238"/>
      <c r="T11" s="281" t="s">
        <v>307</v>
      </c>
      <c r="U11" s="215" t="s">
        <v>12</v>
      </c>
      <c r="V11" s="216"/>
      <c r="W11" s="215" t="s">
        <v>10</v>
      </c>
      <c r="X11" s="216"/>
      <c r="Y11" s="215" t="s">
        <v>13</v>
      </c>
      <c r="Z11" s="216"/>
      <c r="AA11" s="215" t="s">
        <v>14</v>
      </c>
      <c r="AB11" s="284"/>
      <c r="AC11" s="287" t="s">
        <v>151</v>
      </c>
      <c r="AD11" s="262" t="s">
        <v>152</v>
      </c>
      <c r="AE11" s="263"/>
      <c r="AF11" s="263"/>
      <c r="AG11" s="263"/>
      <c r="AH11" s="263"/>
      <c r="AI11" s="264"/>
      <c r="AN11"/>
      <c r="AO11"/>
      <c r="AP11"/>
    </row>
    <row r="12" spans="1:42" s="87" customFormat="1" ht="21" customHeight="1" thickTop="1" thickBot="1" x14ac:dyDescent="0.45">
      <c r="A12"/>
      <c r="B12"/>
      <c r="C12" s="165"/>
      <c r="D12"/>
      <c r="E12" s="212"/>
      <c r="F12" s="212"/>
      <c r="G12" s="256"/>
      <c r="H12" s="89"/>
      <c r="I12" s="88"/>
      <c r="J12" s="88"/>
      <c r="K12" s="88"/>
      <c r="L12" s="226" t="s">
        <v>147</v>
      </c>
      <c r="M12" s="149" t="s">
        <v>26</v>
      </c>
      <c r="N12" s="151">
        <v>327</v>
      </c>
      <c r="O12" s="152" t="s">
        <v>23</v>
      </c>
      <c r="P12" s="253"/>
      <c r="Q12" s="239"/>
      <c r="R12" s="240"/>
      <c r="S12" s="241"/>
      <c r="T12" s="282"/>
      <c r="U12" s="217"/>
      <c r="V12" s="218"/>
      <c r="W12" s="217"/>
      <c r="X12" s="218"/>
      <c r="Y12" s="217"/>
      <c r="Z12" s="218"/>
      <c r="AA12" s="217"/>
      <c r="AB12" s="285"/>
      <c r="AC12" s="287"/>
      <c r="AD12" s="135"/>
      <c r="AE12" s="136"/>
      <c r="AF12" s="136"/>
      <c r="AG12" s="136"/>
      <c r="AH12" s="262" t="s">
        <v>158</v>
      </c>
      <c r="AI12" s="264"/>
      <c r="AN12"/>
      <c r="AO12"/>
      <c r="AP12"/>
    </row>
    <row r="13" spans="1:42" s="87" customFormat="1" ht="31.5" customHeight="1" thickTop="1" thickBot="1" x14ac:dyDescent="0.4">
      <c r="A13" s="174" t="s">
        <v>3</v>
      </c>
      <c r="B13" s="175" t="s">
        <v>2</v>
      </c>
      <c r="C13" s="176"/>
      <c r="D13"/>
      <c r="E13" s="212"/>
      <c r="F13" s="212"/>
      <c r="G13" s="257"/>
      <c r="H13" s="223" t="s">
        <v>9</v>
      </c>
      <c r="I13" s="224"/>
      <c r="J13" s="223" t="s">
        <v>10</v>
      </c>
      <c r="K13" s="225"/>
      <c r="L13" s="227"/>
      <c r="M13" s="150" t="s">
        <v>24</v>
      </c>
      <c r="N13" s="153">
        <v>290</v>
      </c>
      <c r="O13" s="154" t="s">
        <v>23</v>
      </c>
      <c r="P13" s="254"/>
      <c r="Q13" s="242"/>
      <c r="R13" s="243"/>
      <c r="S13" s="244"/>
      <c r="T13" s="283"/>
      <c r="U13" s="219"/>
      <c r="V13" s="220"/>
      <c r="W13" s="219"/>
      <c r="X13" s="220"/>
      <c r="Y13" s="219"/>
      <c r="Z13" s="220"/>
      <c r="AA13" s="219"/>
      <c r="AB13" s="286"/>
      <c r="AC13" s="288"/>
      <c r="AD13" s="137" t="s">
        <v>153</v>
      </c>
      <c r="AE13" s="137" t="s">
        <v>154</v>
      </c>
      <c r="AF13" s="210" t="s">
        <v>308</v>
      </c>
      <c r="AG13" s="137" t="s">
        <v>155</v>
      </c>
      <c r="AH13" s="262" t="s">
        <v>157</v>
      </c>
      <c r="AI13" s="264"/>
    </row>
    <row r="14" spans="1:42" s="131" customFormat="1" ht="21" customHeight="1" thickTop="1" thickBot="1" x14ac:dyDescent="0.45">
      <c r="A14" s="172"/>
      <c r="B14" s="177" t="s">
        <v>1</v>
      </c>
      <c r="C14" s="178"/>
      <c r="D14"/>
      <c r="E14" s="213" t="s">
        <v>147</v>
      </c>
      <c r="F14" s="214"/>
      <c r="G14" s="245"/>
      <c r="H14" s="204"/>
      <c r="I14" s="126" t="s">
        <v>20</v>
      </c>
      <c r="J14" s="204"/>
      <c r="K14" s="126" t="s">
        <v>4</v>
      </c>
      <c r="L14" s="229" t="e">
        <f>VLOOKUP(C11,団体番号!C:D,2)</f>
        <v>#N/A</v>
      </c>
      <c r="M14" s="230"/>
      <c r="N14" s="202" t="e">
        <f>IF(L14="病院組合",N13,N12)</f>
        <v>#N/A</v>
      </c>
      <c r="O14" s="148" t="str">
        <f>O12</f>
        <v>／1000</v>
      </c>
      <c r="P14" s="245"/>
      <c r="Q14" s="127" t="s">
        <v>15</v>
      </c>
      <c r="R14" s="204"/>
      <c r="S14" s="128" t="s">
        <v>4</v>
      </c>
      <c r="T14" s="245"/>
      <c r="U14" s="204"/>
      <c r="V14" s="129" t="s">
        <v>20</v>
      </c>
      <c r="W14" s="204"/>
      <c r="X14" s="129" t="s">
        <v>4</v>
      </c>
      <c r="Y14" s="265"/>
      <c r="Z14" s="266"/>
      <c r="AA14" s="208" t="e">
        <f>概算負担金第4期調整納入調書!I5</f>
        <v>#N/A</v>
      </c>
      <c r="AB14" s="130" t="s">
        <v>4</v>
      </c>
      <c r="AC14" s="158" t="e">
        <f>第6号の3様式確定負担金報告書!M7</f>
        <v>#N/A</v>
      </c>
      <c r="AD14" s="289"/>
      <c r="AE14" s="260"/>
      <c r="AF14" s="260"/>
      <c r="AG14" s="261"/>
      <c r="AH14" s="269" t="str">
        <f>PHONETIC(AH17)</f>
        <v/>
      </c>
      <c r="AI14" s="270"/>
    </row>
    <row r="15" spans="1:42" ht="21" customHeight="1" thickTop="1" thickBot="1" x14ac:dyDescent="0.45">
      <c r="A15" s="86"/>
      <c r="B15" s="86"/>
      <c r="C15" s="86"/>
      <c r="E15" s="233" t="s">
        <v>16</v>
      </c>
      <c r="F15" s="90" t="s">
        <v>17</v>
      </c>
      <c r="G15" s="246"/>
      <c r="H15" s="205"/>
      <c r="I15" s="91" t="s">
        <v>20</v>
      </c>
      <c r="J15" s="205"/>
      <c r="K15" s="91" t="s">
        <v>4</v>
      </c>
      <c r="L15" s="229"/>
      <c r="M15" s="230"/>
      <c r="N15" s="120"/>
      <c r="O15" s="121"/>
      <c r="P15" s="246"/>
      <c r="Q15" s="112"/>
      <c r="R15" s="113"/>
      <c r="S15" s="114"/>
      <c r="T15" s="246"/>
      <c r="U15" s="205"/>
      <c r="V15" s="94" t="s">
        <v>20</v>
      </c>
      <c r="W15" s="205"/>
      <c r="X15" s="94" t="s">
        <v>4</v>
      </c>
      <c r="Y15" s="205"/>
      <c r="Z15" s="95" t="s">
        <v>4</v>
      </c>
      <c r="AA15" s="183"/>
      <c r="AB15" s="96" t="s">
        <v>4</v>
      </c>
      <c r="AC15" s="156"/>
      <c r="AD15" s="260"/>
      <c r="AE15" s="260"/>
      <c r="AF15" s="260"/>
      <c r="AG15" s="261"/>
      <c r="AH15" s="271"/>
      <c r="AI15" s="272"/>
    </row>
    <row r="16" spans="1:42" ht="21" customHeight="1" thickTop="1" thickBot="1" x14ac:dyDescent="0.45">
      <c r="A16" s="162" t="s">
        <v>161</v>
      </c>
      <c r="B16" s="179" t="s">
        <v>1</v>
      </c>
      <c r="C16" s="163"/>
      <c r="E16" s="234"/>
      <c r="F16" s="97" t="s">
        <v>18</v>
      </c>
      <c r="G16" s="246"/>
      <c r="H16" s="206"/>
      <c r="I16" s="98" t="s">
        <v>20</v>
      </c>
      <c r="J16" s="206"/>
      <c r="K16" s="98" t="s">
        <v>4</v>
      </c>
      <c r="L16" s="229"/>
      <c r="M16" s="230"/>
      <c r="N16" s="122"/>
      <c r="O16" s="123"/>
      <c r="P16" s="246"/>
      <c r="Q16" s="115"/>
      <c r="R16" s="108"/>
      <c r="S16" s="116"/>
      <c r="T16" s="246"/>
      <c r="U16" s="206"/>
      <c r="V16" s="99" t="s">
        <v>20</v>
      </c>
      <c r="W16" s="206"/>
      <c r="X16" s="99" t="s">
        <v>4</v>
      </c>
      <c r="Y16" s="206"/>
      <c r="Z16" s="100" t="s">
        <v>4</v>
      </c>
      <c r="AA16" s="184"/>
      <c r="AB16" s="101" t="s">
        <v>4</v>
      </c>
      <c r="AC16" s="157"/>
      <c r="AD16" s="260"/>
      <c r="AE16" s="260"/>
      <c r="AF16" s="260"/>
      <c r="AG16" s="261"/>
      <c r="AH16" s="273"/>
      <c r="AI16" s="274"/>
    </row>
    <row r="17" spans="1:35" ht="21" customHeight="1" thickTop="1" thickBot="1" x14ac:dyDescent="0.45">
      <c r="A17" s="86"/>
      <c r="B17" s="86"/>
      <c r="C17" s="86"/>
      <c r="E17" s="234"/>
      <c r="F17" s="97" t="s">
        <v>19</v>
      </c>
      <c r="G17" s="246"/>
      <c r="H17" s="206"/>
      <c r="I17" s="98" t="s">
        <v>20</v>
      </c>
      <c r="J17" s="206"/>
      <c r="K17" s="98" t="s">
        <v>4</v>
      </c>
      <c r="L17" s="229"/>
      <c r="M17" s="230"/>
      <c r="N17" s="124"/>
      <c r="O17" s="125"/>
      <c r="P17" s="246"/>
      <c r="Q17" s="117"/>
      <c r="R17" s="118"/>
      <c r="S17" s="119"/>
      <c r="T17" s="246"/>
      <c r="U17" s="206"/>
      <c r="V17" s="99" t="s">
        <v>20</v>
      </c>
      <c r="W17" s="206"/>
      <c r="X17" s="99" t="s">
        <v>4</v>
      </c>
      <c r="Y17" s="206"/>
      <c r="Z17" s="100" t="s">
        <v>4</v>
      </c>
      <c r="AA17" s="184"/>
      <c r="AB17" s="101" t="s">
        <v>4</v>
      </c>
      <c r="AC17" s="157"/>
      <c r="AD17" s="260"/>
      <c r="AE17" s="260"/>
      <c r="AF17" s="260"/>
      <c r="AG17" s="261"/>
      <c r="AH17" s="275" ph="1"/>
      <c r="AI17" s="276" ph="1"/>
    </row>
    <row r="18" spans="1:35" ht="21" customHeight="1" thickTop="1" thickBot="1" x14ac:dyDescent="0.45">
      <c r="A18" s="86"/>
      <c r="B18" s="86"/>
      <c r="C18" s="86"/>
      <c r="E18" s="235"/>
      <c r="F18" s="102" t="s">
        <v>22</v>
      </c>
      <c r="G18" s="246"/>
      <c r="H18" s="181">
        <f>SUM(H15:H17)</f>
        <v>0</v>
      </c>
      <c r="I18" s="197" t="s">
        <v>20</v>
      </c>
      <c r="J18" s="198">
        <f>SUM(J15:J17)</f>
        <v>0</v>
      </c>
      <c r="K18" s="199" t="s">
        <v>4</v>
      </c>
      <c r="L18" s="231"/>
      <c r="M18" s="232"/>
      <c r="N18" s="203" t="s">
        <v>25</v>
      </c>
      <c r="O18" s="199" t="s">
        <v>23</v>
      </c>
      <c r="P18" s="246"/>
      <c r="Q18" s="109" t="s">
        <v>15</v>
      </c>
      <c r="R18" s="207"/>
      <c r="S18" s="110" t="s">
        <v>4</v>
      </c>
      <c r="T18" s="246"/>
      <c r="U18" s="191">
        <f>SUM(U15:U17)</f>
        <v>0</v>
      </c>
      <c r="V18" s="193" t="s">
        <v>20</v>
      </c>
      <c r="W18" s="185">
        <f>SUM(W15:W17)</f>
        <v>0</v>
      </c>
      <c r="X18" s="190" t="s">
        <v>4</v>
      </c>
      <c r="Y18" s="267"/>
      <c r="Z18" s="268"/>
      <c r="AA18" s="209">
        <f>概算負担金第4期調整納入調書!I11</f>
        <v>0</v>
      </c>
      <c r="AB18" s="103" t="s">
        <v>4</v>
      </c>
      <c r="AC18" s="159">
        <f>第6号の3様式確定負担金報告書!M18</f>
        <v>0</v>
      </c>
      <c r="AD18" s="289"/>
      <c r="AE18" s="260"/>
      <c r="AF18" s="260"/>
      <c r="AG18" s="261"/>
      <c r="AH18" s="277" ph="1"/>
      <c r="AI18" s="278" ph="1"/>
    </row>
    <row r="19" spans="1:35" ht="21" customHeight="1" thickTop="1" x14ac:dyDescent="0.4">
      <c r="A19" s="86"/>
      <c r="B19" s="86"/>
      <c r="C19" s="86"/>
      <c r="E19" s="104" t="s">
        <v>149</v>
      </c>
      <c r="F19" s="104"/>
      <c r="G19" s="247"/>
      <c r="H19" s="180">
        <f>H18+H14</f>
        <v>0</v>
      </c>
      <c r="I19" s="200" t="s">
        <v>20</v>
      </c>
      <c r="J19" s="201">
        <f>J18+J14</f>
        <v>0</v>
      </c>
      <c r="K19" s="200" t="s">
        <v>4</v>
      </c>
      <c r="L19" s="258"/>
      <c r="M19" s="259"/>
      <c r="N19" s="92"/>
      <c r="O19" s="93"/>
      <c r="P19" s="247"/>
      <c r="Q19" s="105"/>
      <c r="R19" s="195">
        <f>R18+R14</f>
        <v>0</v>
      </c>
      <c r="S19" s="196" t="s">
        <v>4</v>
      </c>
      <c r="T19" s="247"/>
      <c r="U19" s="192">
        <f>U18+U14</f>
        <v>0</v>
      </c>
      <c r="V19" s="194" t="s">
        <v>20</v>
      </c>
      <c r="W19" s="186">
        <f>W18+W14</f>
        <v>0</v>
      </c>
      <c r="X19" s="189" t="s">
        <v>4</v>
      </c>
      <c r="Y19" s="186">
        <f>SUM(Y15:Y17)</f>
        <v>0</v>
      </c>
      <c r="Z19" s="188" t="s">
        <v>4</v>
      </c>
      <c r="AA19" s="186" t="e">
        <f>AA18+AA14</f>
        <v>#N/A</v>
      </c>
      <c r="AB19" s="187" t="s">
        <v>4</v>
      </c>
      <c r="AC19" s="155" t="e">
        <f>第6号の3様式確定負担金報告書!M20</f>
        <v>#N/A</v>
      </c>
      <c r="AD19" s="260"/>
      <c r="AE19" s="260"/>
      <c r="AF19" s="260"/>
      <c r="AG19" s="261"/>
      <c r="AH19" s="279" ph="1"/>
      <c r="AI19" s="280" ph="1"/>
    </row>
    <row r="20" spans="1:35" ht="25.5" x14ac:dyDescent="0.4">
      <c r="Q20" s="111"/>
      <c r="R20" s="106"/>
      <c r="S20" s="106"/>
      <c r="AC20" s="160" t="e">
        <f>IF(AC19&lt;0,"↑納付（期限4月30日）",IF(AC19=0,"↑還付又は納付なし","↑還付"))</f>
        <v>#N/A</v>
      </c>
    </row>
    <row r="21" spans="1:35" x14ac:dyDescent="0.4">
      <c r="Q21" s="146"/>
      <c r="R21" s="106"/>
      <c r="S21" s="106"/>
    </row>
    <row r="22" spans="1:35" x14ac:dyDescent="0.4">
      <c r="Q22" s="106"/>
      <c r="R22" s="106"/>
      <c r="S22" s="106"/>
    </row>
    <row r="23" spans="1:35" x14ac:dyDescent="0.4">
      <c r="Q23" s="107"/>
    </row>
    <row r="24" spans="1:35" x14ac:dyDescent="0.4">
      <c r="Q24" s="106"/>
    </row>
    <row r="25" spans="1:35" x14ac:dyDescent="0.4">
      <c r="Q25" s="106"/>
    </row>
    <row r="31" spans="1:35" ht="18.75" customHeight="1" x14ac:dyDescent="0.4"/>
    <row r="55" spans="1:4" x14ac:dyDescent="0.4">
      <c r="A55" s="161"/>
      <c r="B55" s="161"/>
      <c r="C55" s="161"/>
      <c r="D55" s="161"/>
    </row>
    <row r="56" spans="1:4" x14ac:dyDescent="0.4">
      <c r="A56" s="161"/>
      <c r="B56" s="161"/>
      <c r="C56" s="161"/>
      <c r="D56" s="161"/>
    </row>
  </sheetData>
  <sheetProtection algorithmName="SHA-512" hashValue="pwtw7nlbk0wPJrJc8wVjzQod6K2hCIgVU9qKemyxv0RuGbLdy0mZ2/sz6h2nAKlLpgiB9WwBRXKfhum5Ugpowg==" saltValue="sSYTNXPUw846a4E3jqyjmQ==" spinCount="100000" sheet="1" objects="1" scenarios="1" selectLockedCells="1"/>
  <mergeCells count="36">
    <mergeCell ref="T10:AI10"/>
    <mergeCell ref="AD11:AI11"/>
    <mergeCell ref="Y14:Z14"/>
    <mergeCell ref="Y18:Z18"/>
    <mergeCell ref="AH14:AI16"/>
    <mergeCell ref="AH17:AI19"/>
    <mergeCell ref="AH13:AI13"/>
    <mergeCell ref="AH12:AI12"/>
    <mergeCell ref="T14:T19"/>
    <mergeCell ref="T11:T13"/>
    <mergeCell ref="Y11:Z13"/>
    <mergeCell ref="AA11:AB13"/>
    <mergeCell ref="AC11:AC13"/>
    <mergeCell ref="AD14:AD19"/>
    <mergeCell ref="AE14:AE19"/>
    <mergeCell ref="G11:G13"/>
    <mergeCell ref="L19:M19"/>
    <mergeCell ref="AF14:AF19"/>
    <mergeCell ref="AG14:AG19"/>
    <mergeCell ref="P14:P19"/>
    <mergeCell ref="E10:F13"/>
    <mergeCell ref="E14:F14"/>
    <mergeCell ref="U11:V13"/>
    <mergeCell ref="W11:X13"/>
    <mergeCell ref="H11:K11"/>
    <mergeCell ref="H13:I13"/>
    <mergeCell ref="J13:K13"/>
    <mergeCell ref="L12:L13"/>
    <mergeCell ref="L11:O11"/>
    <mergeCell ref="L14:M18"/>
    <mergeCell ref="E15:E18"/>
    <mergeCell ref="Q11:S13"/>
    <mergeCell ref="G14:G19"/>
    <mergeCell ref="P10:S10"/>
    <mergeCell ref="G10:O10"/>
    <mergeCell ref="P11:P13"/>
  </mergeCells>
  <phoneticPr fontId="1"/>
  <conditionalFormatting sqref="AC20">
    <cfRule type="cellIs" dxfId="1" priority="1" operator="equal">
      <formula>"↑還付"</formula>
    </cfRule>
    <cfRule type="cellIs" dxfId="0" priority="2" operator="equal">
      <formula>"↑納付（期限4月30日）"</formula>
    </cfRule>
  </conditionalFormatting>
  <dataValidations count="6">
    <dataValidation allowBlank="1" showInputMessage="1" showErrorMessage="1" prompt="市長、町長、村長、組合長、管理者、企業長　等" sqref="C13" xr:uid="{37D695C7-F48A-4960-8DDB-65428FCBB46A}"/>
    <dataValidation allowBlank="1" showInputMessage="1" showErrorMessage="1" prompt="概算負担金報告期限：4月10日" sqref="G14:G19" xr:uid="{4B77DB01-D2F0-438E-8A7A-8CCECF8BA924}"/>
    <dataValidation allowBlank="1" showInputMessage="1" showErrorMessage="1" prompt="確定負担金報告期限：4月15日" sqref="T14:T19" xr:uid="{EF911A92-5E22-43FB-BE6C-FBFC5FA7D32E}"/>
    <dataValidation allowBlank="1" showInputMessage="1" showErrorMessage="1" prompt="正式名称を入力（〇〇銀行、○○金庫、○○農業協同組合　等）" sqref="AD14:AD19" xr:uid="{3218F1A3-E2FC-4326-BAA9-7BBAAF588877}"/>
    <dataValidation allowBlank="1" showInputMessage="1" showErrorMessage="1" prompt="正式名称を入力（〇〇支店　等）" sqref="AE14:AE19" xr:uid="{51081804-B77D-4EC8-B873-7B89023D8BAB}"/>
    <dataValidation type="list" allowBlank="1" showInputMessage="1" showErrorMessage="1" sqref="AF14:AF19" xr:uid="{5BE39B4C-FBCE-4D7A-82D0-7014E4EA853F}">
      <formula1>"普通,当座,別段"</formula1>
    </dataValidation>
  </dataValidations>
  <pageMargins left="0.70866141732283472" right="0.70866141732283472" top="0.74803149606299213"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3CC502-AD2D-44AA-A4DC-E472828BA09C}">
          <x14:formula1>
            <xm:f>団体番号!$B$2:$B$71</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42B2F-7360-414E-86BB-05E5D7CE8C4D}">
  <sheetPr codeName="Sheet3">
    <tabColor rgb="FFFFC000"/>
  </sheetPr>
  <dimension ref="A1:M25"/>
  <sheetViews>
    <sheetView view="pageBreakPreview" zoomScale="85" zoomScaleNormal="100" zoomScaleSheetLayoutView="85" workbookViewId="0">
      <selection activeCell="G11" sqref="G11"/>
    </sheetView>
  </sheetViews>
  <sheetFormatPr defaultRowHeight="13.5" x14ac:dyDescent="0.15"/>
  <cols>
    <col min="1" max="1" width="4.75" style="4" customWidth="1"/>
    <col min="2" max="2" width="10.625" style="4" customWidth="1"/>
    <col min="3" max="3" width="9.375" style="4" customWidth="1"/>
    <col min="4" max="4" width="19.5" style="4" customWidth="1"/>
    <col min="5" max="5" width="9.375" style="4" customWidth="1"/>
    <col min="6" max="6" width="17.625" style="4" customWidth="1"/>
    <col min="7" max="7" width="9.375" style="4" customWidth="1"/>
    <col min="8" max="8" width="13.5" style="4" customWidth="1"/>
    <col min="9" max="9" width="2.625" style="4" customWidth="1"/>
    <col min="10" max="10" width="16.875" style="4" customWidth="1"/>
    <col min="11" max="11" width="4.5" style="4" customWidth="1"/>
    <col min="12" max="12" width="9" style="4"/>
    <col min="13" max="13" width="13.875" style="4" bestFit="1" customWidth="1"/>
    <col min="14" max="16384" width="9" style="4"/>
  </cols>
  <sheetData>
    <row r="1" spans="1:13" x14ac:dyDescent="0.15">
      <c r="A1" s="3" t="s">
        <v>27</v>
      </c>
      <c r="C1" s="5"/>
      <c r="D1" s="5"/>
      <c r="E1" s="5"/>
      <c r="F1" s="5"/>
      <c r="G1" s="5"/>
      <c r="H1" s="5"/>
      <c r="I1" s="5"/>
      <c r="J1" s="5"/>
      <c r="K1" s="5"/>
      <c r="L1" s="5"/>
      <c r="M1" s="5"/>
    </row>
    <row r="2" spans="1:13" ht="39.75" customHeight="1" x14ac:dyDescent="0.15">
      <c r="A2" s="336">
        <f>'負担金報告書入力シート '!G14</f>
        <v>0</v>
      </c>
      <c r="B2" s="336"/>
      <c r="C2" s="336"/>
      <c r="D2" s="336"/>
      <c r="E2" s="337" t="s">
        <v>160</v>
      </c>
      <c r="F2" s="337"/>
      <c r="G2" s="337"/>
      <c r="H2" s="337"/>
      <c r="I2" s="337"/>
      <c r="J2" s="337"/>
      <c r="K2" s="337"/>
      <c r="L2" s="337"/>
      <c r="M2" s="337"/>
    </row>
    <row r="3" spans="1:13" ht="26.25" customHeight="1" x14ac:dyDescent="0.15">
      <c r="A3" s="6"/>
      <c r="B3" s="6"/>
      <c r="C3" s="6"/>
      <c r="D3" s="6"/>
      <c r="E3" s="6"/>
      <c r="F3" s="6"/>
      <c r="G3" s="6"/>
      <c r="H3" s="7"/>
      <c r="I3" s="338" t="s">
        <v>28</v>
      </c>
      <c r="J3" s="339"/>
      <c r="K3" s="340">
        <f>'負担金報告書入力シート '!C16</f>
        <v>0</v>
      </c>
      <c r="L3" s="341"/>
      <c r="M3" s="342"/>
    </row>
    <row r="4" spans="1:13" ht="21" customHeight="1" x14ac:dyDescent="0.15">
      <c r="A4" s="343" t="s">
        <v>29</v>
      </c>
      <c r="B4" s="344"/>
      <c r="C4" s="347" t="s">
        <v>30</v>
      </c>
      <c r="D4" s="347"/>
      <c r="E4" s="348" t="s">
        <v>31</v>
      </c>
      <c r="F4" s="8" t="s">
        <v>32</v>
      </c>
      <c r="G4" s="8" t="s">
        <v>33</v>
      </c>
      <c r="H4" s="9" t="s">
        <v>34</v>
      </c>
      <c r="I4" s="350" t="s">
        <v>35</v>
      </c>
      <c r="J4" s="351"/>
      <c r="K4" s="352" t="s">
        <v>36</v>
      </c>
      <c r="L4" s="355" t="s">
        <v>37</v>
      </c>
      <c r="M4" s="356" t="s">
        <v>38</v>
      </c>
    </row>
    <row r="5" spans="1:13" ht="21" customHeight="1" x14ac:dyDescent="0.15">
      <c r="A5" s="345"/>
      <c r="B5" s="346"/>
      <c r="C5" s="10" t="s">
        <v>39</v>
      </c>
      <c r="D5" s="10" t="s">
        <v>40</v>
      </c>
      <c r="E5" s="349"/>
      <c r="F5" s="11" t="s">
        <v>41</v>
      </c>
      <c r="G5" s="12" t="s">
        <v>42</v>
      </c>
      <c r="H5" s="13" t="s">
        <v>43</v>
      </c>
      <c r="I5" s="357" t="s">
        <v>44</v>
      </c>
      <c r="J5" s="358"/>
      <c r="K5" s="353"/>
      <c r="L5" s="306"/>
      <c r="M5" s="308"/>
    </row>
    <row r="6" spans="1:13" ht="20.25" customHeight="1" x14ac:dyDescent="0.15">
      <c r="A6" s="323" t="s">
        <v>45</v>
      </c>
      <c r="B6" s="324"/>
      <c r="C6" s="327">
        <f>'負担金報告書入力シート '!H14</f>
        <v>0</v>
      </c>
      <c r="D6" s="320">
        <f>'負担金報告書入力シート '!J14</f>
        <v>0</v>
      </c>
      <c r="E6" s="145" t="e">
        <f>'負担金報告書入力シート '!N14</f>
        <v>#N/A</v>
      </c>
      <c r="F6" s="295" t="e">
        <f>INT(D6*E6/1000)</f>
        <v>#N/A</v>
      </c>
      <c r="G6" s="14">
        <v>2</v>
      </c>
      <c r="H6" s="295">
        <f>INT(D6*G6/1000)</f>
        <v>0</v>
      </c>
      <c r="I6" s="301" t="e">
        <f>F6+H6</f>
        <v>#N/A</v>
      </c>
      <c r="J6" s="302"/>
      <c r="K6" s="353"/>
      <c r="L6" s="331" t="e">
        <f>INT(J14/4)</f>
        <v>#N/A</v>
      </c>
      <c r="M6" s="332"/>
    </row>
    <row r="7" spans="1:13" ht="20.25" customHeight="1" x14ac:dyDescent="0.15">
      <c r="A7" s="325"/>
      <c r="B7" s="326"/>
      <c r="C7" s="328"/>
      <c r="D7" s="321"/>
      <c r="E7" s="15">
        <v>1000</v>
      </c>
      <c r="F7" s="322"/>
      <c r="G7" s="16">
        <v>1000</v>
      </c>
      <c r="H7" s="322"/>
      <c r="I7" s="329"/>
      <c r="J7" s="330"/>
      <c r="K7" s="353"/>
      <c r="L7" s="333"/>
      <c r="M7" s="334"/>
    </row>
    <row r="8" spans="1:13" ht="41.25" customHeight="1" x14ac:dyDescent="0.15">
      <c r="A8" s="309" t="s">
        <v>46</v>
      </c>
      <c r="B8" s="17" t="s">
        <v>47</v>
      </c>
      <c r="C8" s="143">
        <f>'負担金報告書入力シート '!H15</f>
        <v>0</v>
      </c>
      <c r="D8" s="144">
        <f>'負担金報告書入力シート '!J15</f>
        <v>0</v>
      </c>
      <c r="E8" s="20"/>
      <c r="F8" s="21"/>
      <c r="G8" s="22"/>
      <c r="H8" s="23"/>
      <c r="I8" s="312"/>
      <c r="J8" s="313"/>
      <c r="K8" s="353"/>
      <c r="L8" s="17" t="s">
        <v>48</v>
      </c>
      <c r="M8" s="24" t="s">
        <v>49</v>
      </c>
    </row>
    <row r="9" spans="1:13" ht="41.25" customHeight="1" x14ac:dyDescent="0.15">
      <c r="A9" s="310"/>
      <c r="B9" s="17" t="s">
        <v>50</v>
      </c>
      <c r="C9" s="143">
        <f>'負担金報告書入力シート '!H16</f>
        <v>0</v>
      </c>
      <c r="D9" s="144">
        <f>'負担金報告書入力シート '!J16</f>
        <v>0</v>
      </c>
      <c r="E9" s="20"/>
      <c r="F9" s="21"/>
      <c r="G9" s="22"/>
      <c r="H9" s="23"/>
      <c r="I9" s="312"/>
      <c r="J9" s="313"/>
      <c r="K9" s="353"/>
      <c r="L9" s="314" t="e">
        <f>INT(J14/4)</f>
        <v>#N/A</v>
      </c>
      <c r="M9" s="315"/>
    </row>
    <row r="10" spans="1:13" ht="41.25" customHeight="1" x14ac:dyDescent="0.15">
      <c r="A10" s="310"/>
      <c r="B10" s="17" t="s">
        <v>50</v>
      </c>
      <c r="C10" s="18"/>
      <c r="D10" s="19"/>
      <c r="E10" s="20"/>
      <c r="F10" s="21"/>
      <c r="G10" s="22"/>
      <c r="H10" s="23"/>
      <c r="I10" s="312"/>
      <c r="J10" s="313"/>
      <c r="K10" s="353"/>
      <c r="L10" s="17" t="s">
        <v>51</v>
      </c>
      <c r="M10" s="24" t="s">
        <v>52</v>
      </c>
    </row>
    <row r="11" spans="1:13" ht="41.25" customHeight="1" x14ac:dyDescent="0.15">
      <c r="A11" s="310"/>
      <c r="B11" s="17" t="s">
        <v>53</v>
      </c>
      <c r="C11" s="143">
        <f>'負担金報告書入力シート '!H17</f>
        <v>0</v>
      </c>
      <c r="D11" s="144">
        <f>'負担金報告書入力シート '!J17</f>
        <v>0</v>
      </c>
      <c r="E11" s="20"/>
      <c r="F11" s="21"/>
      <c r="G11" s="22"/>
      <c r="H11" s="23"/>
      <c r="I11" s="312"/>
      <c r="J11" s="313"/>
      <c r="K11" s="353"/>
      <c r="L11" s="314" t="e">
        <f>INT(J14/4)</f>
        <v>#N/A</v>
      </c>
      <c r="M11" s="315"/>
    </row>
    <row r="12" spans="1:13" ht="20.25" customHeight="1" x14ac:dyDescent="0.15">
      <c r="A12" s="310"/>
      <c r="B12" s="316" t="s">
        <v>54</v>
      </c>
      <c r="C12" s="318">
        <f>SUM(C8:C11)</f>
        <v>0</v>
      </c>
      <c r="D12" s="295">
        <f>SUM(D8:D11)</f>
        <v>0</v>
      </c>
      <c r="E12" s="14">
        <v>135</v>
      </c>
      <c r="F12" s="297">
        <f>INT(D12*E12/1000)</f>
        <v>0</v>
      </c>
      <c r="G12" s="14">
        <v>2</v>
      </c>
      <c r="H12" s="299">
        <f>INT(D12*G12/1000)</f>
        <v>0</v>
      </c>
      <c r="I12" s="301">
        <f>F12+H12</f>
        <v>0</v>
      </c>
      <c r="J12" s="302"/>
      <c r="K12" s="353"/>
      <c r="L12" s="305" t="s">
        <v>55</v>
      </c>
      <c r="M12" s="307" t="s">
        <v>56</v>
      </c>
    </row>
    <row r="13" spans="1:13" ht="20.25" customHeight="1" x14ac:dyDescent="0.15">
      <c r="A13" s="311"/>
      <c r="B13" s="317"/>
      <c r="C13" s="319"/>
      <c r="D13" s="296"/>
      <c r="E13" s="25">
        <v>1000</v>
      </c>
      <c r="F13" s="298"/>
      <c r="G13" s="16">
        <v>1000</v>
      </c>
      <c r="H13" s="300"/>
      <c r="I13" s="303"/>
      <c r="J13" s="304"/>
      <c r="K13" s="353"/>
      <c r="L13" s="306"/>
      <c r="M13" s="308"/>
    </row>
    <row r="14" spans="1:13" ht="41.25" customHeight="1" x14ac:dyDescent="0.15">
      <c r="A14" s="290" t="s">
        <v>57</v>
      </c>
      <c r="B14" s="291"/>
      <c r="C14" s="26">
        <f>C6+C12</f>
        <v>0</v>
      </c>
      <c r="D14" s="27">
        <f>D6+D12</f>
        <v>0</v>
      </c>
      <c r="E14" s="28"/>
      <c r="F14" s="27" t="e">
        <f>F6+F12</f>
        <v>#N/A</v>
      </c>
      <c r="G14" s="28"/>
      <c r="H14" s="29">
        <f>H6+H12</f>
        <v>0</v>
      </c>
      <c r="I14" s="30" t="s">
        <v>58</v>
      </c>
      <c r="J14" s="31" t="e">
        <f>I6+I12</f>
        <v>#N/A</v>
      </c>
      <c r="K14" s="354"/>
      <c r="L14" s="292" t="e">
        <f>J14-(L6+L9+L11)</f>
        <v>#N/A</v>
      </c>
      <c r="M14" s="293"/>
    </row>
    <row r="15" spans="1:13" ht="25.5" customHeight="1" x14ac:dyDescent="0.15">
      <c r="B15" s="4" t="s">
        <v>59</v>
      </c>
    </row>
    <row r="16" spans="1:13" ht="16.5" customHeight="1" x14ac:dyDescent="0.15">
      <c r="J16" s="294">
        <f>'負担金報告書入力シート '!G14</f>
        <v>0</v>
      </c>
      <c r="K16" s="294"/>
      <c r="L16" s="294"/>
    </row>
    <row r="17" spans="1:13" ht="15.75" customHeight="1" x14ac:dyDescent="0.15">
      <c r="B17" s="33" t="s">
        <v>5</v>
      </c>
    </row>
    <row r="19" spans="1:13" x14ac:dyDescent="0.15">
      <c r="G19" s="32" t="s">
        <v>60</v>
      </c>
      <c r="J19" s="335">
        <f>'負担金報告書入力シート '!C10</f>
        <v>0</v>
      </c>
      <c r="K19" s="335"/>
      <c r="L19" s="335"/>
      <c r="M19" s="34"/>
    </row>
    <row r="20" spans="1:13" x14ac:dyDescent="0.15">
      <c r="J20" s="335" t="str">
        <f>'負担金報告書入力シート '!C13&amp;"　　"&amp;'負担金報告書入力シート '!C14</f>
        <v>　　</v>
      </c>
      <c r="K20" s="335"/>
      <c r="L20" s="335"/>
    </row>
    <row r="21" spans="1:13" x14ac:dyDescent="0.15">
      <c r="A21" s="3" t="s">
        <v>61</v>
      </c>
    </row>
    <row r="22" spans="1:13" x14ac:dyDescent="0.15">
      <c r="A22" s="3" t="s">
        <v>62</v>
      </c>
    </row>
    <row r="23" spans="1:13" x14ac:dyDescent="0.15">
      <c r="A23" s="3" t="s">
        <v>63</v>
      </c>
    </row>
    <row r="24" spans="1:13" x14ac:dyDescent="0.15">
      <c r="A24" s="3" t="s">
        <v>64</v>
      </c>
    </row>
    <row r="25" spans="1:13" x14ac:dyDescent="0.15">
      <c r="A25" s="3" t="s">
        <v>65</v>
      </c>
    </row>
  </sheetData>
  <sheetProtection algorithmName="SHA-512" hashValue="tzyn5j7vTEGgG+JW+EFR3h4WlgFgFLz9nCekkffOuguuaVBn24pY7N2eg7FX5yfkB4RhS4aqEEWsH9gUXMegPw==" saltValue="NkeY+1EDRf3A2iGr0hyaug==" spinCount="100000" sheet="1" objects="1" scenarios="1" selectLockedCells="1" selectUnlockedCells="1"/>
  <mergeCells count="39">
    <mergeCell ref="I6:J7"/>
    <mergeCell ref="L6:M7"/>
    <mergeCell ref="J19:L19"/>
    <mergeCell ref="J20:L20"/>
    <mergeCell ref="A2:D2"/>
    <mergeCell ref="E2:M2"/>
    <mergeCell ref="I3:J3"/>
    <mergeCell ref="K3:M3"/>
    <mergeCell ref="A4:B5"/>
    <mergeCell ref="C4:D4"/>
    <mergeCell ref="E4:E5"/>
    <mergeCell ref="I4:J4"/>
    <mergeCell ref="K4:K14"/>
    <mergeCell ref="L4:L5"/>
    <mergeCell ref="M4:M5"/>
    <mergeCell ref="I5:J5"/>
    <mergeCell ref="B12:B13"/>
    <mergeCell ref="C12:C13"/>
    <mergeCell ref="D6:D7"/>
    <mergeCell ref="F6:F7"/>
    <mergeCell ref="H6:H7"/>
    <mergeCell ref="A6:B7"/>
    <mergeCell ref="C6:C7"/>
    <mergeCell ref="A14:B14"/>
    <mergeCell ref="L14:M14"/>
    <mergeCell ref="J16:L16"/>
    <mergeCell ref="D12:D13"/>
    <mergeCell ref="F12:F13"/>
    <mergeCell ref="H12:H13"/>
    <mergeCell ref="I12:J13"/>
    <mergeCell ref="L12:L13"/>
    <mergeCell ref="M12:M13"/>
    <mergeCell ref="A8:A13"/>
    <mergeCell ref="I8:J8"/>
    <mergeCell ref="I9:J9"/>
    <mergeCell ref="L9:M9"/>
    <mergeCell ref="I10:J10"/>
    <mergeCell ref="I11:J11"/>
    <mergeCell ref="L11:M11"/>
  </mergeCells>
  <phoneticPr fontId="1"/>
  <dataValidations count="2">
    <dataValidation allowBlank="1" showInputMessage="1" showErrorMessage="1" prompt="注意事項 ４ を参照。" sqref="L14:M14" xr:uid="{751DCA7E-50AC-446B-82DA-25D03A24308B}"/>
    <dataValidation allowBlank="1" showInputMessage="1" showErrorMessage="1" prompt="小数点以下は切り捨て。" sqref="F6:F7 H6:H7 H12:H13 F12:F13" xr:uid="{867F1AE7-7D3F-4606-B831-177E258375AE}"/>
  </dataValidations>
  <pageMargins left="0.39370078740157483" right="0.39370078740157483" top="0.59055118110236227" bottom="0.39370078740157483" header="0.31496062992125984" footer="0.19685039370078741"/>
  <pageSetup paperSize="9" scale="9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FA763-4A5C-4373-91F1-7CB9CAEFE0D4}">
  <sheetPr codeName="Sheet4">
    <tabColor rgb="FFFFFF00"/>
  </sheetPr>
  <dimension ref="A1:J40"/>
  <sheetViews>
    <sheetView view="pageBreakPreview" zoomScale="85" zoomScaleNormal="100" zoomScaleSheetLayoutView="85" workbookViewId="0">
      <selection activeCell="I5" sqref="I5:I6"/>
    </sheetView>
  </sheetViews>
  <sheetFormatPr defaultRowHeight="13.5" x14ac:dyDescent="0.15"/>
  <cols>
    <col min="1" max="1" width="5.875" style="78" customWidth="1"/>
    <col min="2" max="2" width="17.625" style="78" customWidth="1"/>
    <col min="3" max="3" width="17.125" style="78" customWidth="1"/>
    <col min="4" max="4" width="9.5" style="78" customWidth="1"/>
    <col min="5" max="5" width="20.625" style="78" customWidth="1"/>
    <col min="6" max="6" width="9.5" style="78" customWidth="1"/>
    <col min="7" max="7" width="13.125" style="78" customWidth="1"/>
    <col min="8" max="8" width="5.125" style="78" customWidth="1"/>
    <col min="9" max="9" width="21.375" style="78" customWidth="1"/>
    <col min="10" max="10" width="13.125" style="78" customWidth="1"/>
    <col min="11" max="256" width="9" style="78"/>
    <col min="257" max="257" width="5.875" style="78" customWidth="1"/>
    <col min="258" max="258" width="17.625" style="78" customWidth="1"/>
    <col min="259" max="259" width="17.125" style="78" customWidth="1"/>
    <col min="260" max="260" width="9.5" style="78" customWidth="1"/>
    <col min="261" max="261" width="20.625" style="78" customWidth="1"/>
    <col min="262" max="262" width="9.5" style="78" customWidth="1"/>
    <col min="263" max="263" width="13.125" style="78" customWidth="1"/>
    <col min="264" max="264" width="5.125" style="78" customWidth="1"/>
    <col min="265" max="265" width="21.375" style="78" customWidth="1"/>
    <col min="266" max="266" width="13.125" style="78" customWidth="1"/>
    <col min="267" max="512" width="9" style="78"/>
    <col min="513" max="513" width="5.875" style="78" customWidth="1"/>
    <col min="514" max="514" width="17.625" style="78" customWidth="1"/>
    <col min="515" max="515" width="17.125" style="78" customWidth="1"/>
    <col min="516" max="516" width="9.5" style="78" customWidth="1"/>
    <col min="517" max="517" width="20.625" style="78" customWidth="1"/>
    <col min="518" max="518" width="9.5" style="78" customWidth="1"/>
    <col min="519" max="519" width="13.125" style="78" customWidth="1"/>
    <col min="520" max="520" width="5.125" style="78" customWidth="1"/>
    <col min="521" max="521" width="21.375" style="78" customWidth="1"/>
    <col min="522" max="522" width="13.125" style="78" customWidth="1"/>
    <col min="523" max="768" width="9" style="78"/>
    <col min="769" max="769" width="5.875" style="78" customWidth="1"/>
    <col min="770" max="770" width="17.625" style="78" customWidth="1"/>
    <col min="771" max="771" width="17.125" style="78" customWidth="1"/>
    <col min="772" max="772" width="9.5" style="78" customWidth="1"/>
    <col min="773" max="773" width="20.625" style="78" customWidth="1"/>
    <col min="774" max="774" width="9.5" style="78" customWidth="1"/>
    <col min="775" max="775" width="13.125" style="78" customWidth="1"/>
    <col min="776" max="776" width="5.125" style="78" customWidth="1"/>
    <col min="777" max="777" width="21.375" style="78" customWidth="1"/>
    <col min="778" max="778" width="13.125" style="78" customWidth="1"/>
    <col min="779" max="1024" width="9" style="78"/>
    <col min="1025" max="1025" width="5.875" style="78" customWidth="1"/>
    <col min="1026" max="1026" width="17.625" style="78" customWidth="1"/>
    <col min="1027" max="1027" width="17.125" style="78" customWidth="1"/>
    <col min="1028" max="1028" width="9.5" style="78" customWidth="1"/>
    <col min="1029" max="1029" width="20.625" style="78" customWidth="1"/>
    <col min="1030" max="1030" width="9.5" style="78" customWidth="1"/>
    <col min="1031" max="1031" width="13.125" style="78" customWidth="1"/>
    <col min="1032" max="1032" width="5.125" style="78" customWidth="1"/>
    <col min="1033" max="1033" width="21.375" style="78" customWidth="1"/>
    <col min="1034" max="1034" width="13.125" style="78" customWidth="1"/>
    <col min="1035" max="1280" width="9" style="78"/>
    <col min="1281" max="1281" width="5.875" style="78" customWidth="1"/>
    <col min="1282" max="1282" width="17.625" style="78" customWidth="1"/>
    <col min="1283" max="1283" width="17.125" style="78" customWidth="1"/>
    <col min="1284" max="1284" width="9.5" style="78" customWidth="1"/>
    <col min="1285" max="1285" width="20.625" style="78" customWidth="1"/>
    <col min="1286" max="1286" width="9.5" style="78" customWidth="1"/>
    <col min="1287" max="1287" width="13.125" style="78" customWidth="1"/>
    <col min="1288" max="1288" width="5.125" style="78" customWidth="1"/>
    <col min="1289" max="1289" width="21.375" style="78" customWidth="1"/>
    <col min="1290" max="1290" width="13.125" style="78" customWidth="1"/>
    <col min="1291" max="1536" width="9" style="78"/>
    <col min="1537" max="1537" width="5.875" style="78" customWidth="1"/>
    <col min="1538" max="1538" width="17.625" style="78" customWidth="1"/>
    <col min="1539" max="1539" width="17.125" style="78" customWidth="1"/>
    <col min="1540" max="1540" width="9.5" style="78" customWidth="1"/>
    <col min="1541" max="1541" width="20.625" style="78" customWidth="1"/>
    <col min="1542" max="1542" width="9.5" style="78" customWidth="1"/>
    <col min="1543" max="1543" width="13.125" style="78" customWidth="1"/>
    <col min="1544" max="1544" width="5.125" style="78" customWidth="1"/>
    <col min="1545" max="1545" width="21.375" style="78" customWidth="1"/>
    <col min="1546" max="1546" width="13.125" style="78" customWidth="1"/>
    <col min="1547" max="1792" width="9" style="78"/>
    <col min="1793" max="1793" width="5.875" style="78" customWidth="1"/>
    <col min="1794" max="1794" width="17.625" style="78" customWidth="1"/>
    <col min="1795" max="1795" width="17.125" style="78" customWidth="1"/>
    <col min="1796" max="1796" width="9.5" style="78" customWidth="1"/>
    <col min="1797" max="1797" width="20.625" style="78" customWidth="1"/>
    <col min="1798" max="1798" width="9.5" style="78" customWidth="1"/>
    <col min="1799" max="1799" width="13.125" style="78" customWidth="1"/>
    <col min="1800" max="1800" width="5.125" style="78" customWidth="1"/>
    <col min="1801" max="1801" width="21.375" style="78" customWidth="1"/>
    <col min="1802" max="1802" width="13.125" style="78" customWidth="1"/>
    <col min="1803" max="2048" width="9" style="78"/>
    <col min="2049" max="2049" width="5.875" style="78" customWidth="1"/>
    <col min="2050" max="2050" width="17.625" style="78" customWidth="1"/>
    <col min="2051" max="2051" width="17.125" style="78" customWidth="1"/>
    <col min="2052" max="2052" width="9.5" style="78" customWidth="1"/>
    <col min="2053" max="2053" width="20.625" style="78" customWidth="1"/>
    <col min="2054" max="2054" width="9.5" style="78" customWidth="1"/>
    <col min="2055" max="2055" width="13.125" style="78" customWidth="1"/>
    <col min="2056" max="2056" width="5.125" style="78" customWidth="1"/>
    <col min="2057" max="2057" width="21.375" style="78" customWidth="1"/>
    <col min="2058" max="2058" width="13.125" style="78" customWidth="1"/>
    <col min="2059" max="2304" width="9" style="78"/>
    <col min="2305" max="2305" width="5.875" style="78" customWidth="1"/>
    <col min="2306" max="2306" width="17.625" style="78" customWidth="1"/>
    <col min="2307" max="2307" width="17.125" style="78" customWidth="1"/>
    <col min="2308" max="2308" width="9.5" style="78" customWidth="1"/>
    <col min="2309" max="2309" width="20.625" style="78" customWidth="1"/>
    <col min="2310" max="2310" width="9.5" style="78" customWidth="1"/>
    <col min="2311" max="2311" width="13.125" style="78" customWidth="1"/>
    <col min="2312" max="2312" width="5.125" style="78" customWidth="1"/>
    <col min="2313" max="2313" width="21.375" style="78" customWidth="1"/>
    <col min="2314" max="2314" width="13.125" style="78" customWidth="1"/>
    <col min="2315" max="2560" width="9" style="78"/>
    <col min="2561" max="2561" width="5.875" style="78" customWidth="1"/>
    <col min="2562" max="2562" width="17.625" style="78" customWidth="1"/>
    <col min="2563" max="2563" width="17.125" style="78" customWidth="1"/>
    <col min="2564" max="2564" width="9.5" style="78" customWidth="1"/>
    <col min="2565" max="2565" width="20.625" style="78" customWidth="1"/>
    <col min="2566" max="2566" width="9.5" style="78" customWidth="1"/>
    <col min="2567" max="2567" width="13.125" style="78" customWidth="1"/>
    <col min="2568" max="2568" width="5.125" style="78" customWidth="1"/>
    <col min="2569" max="2569" width="21.375" style="78" customWidth="1"/>
    <col min="2570" max="2570" width="13.125" style="78" customWidth="1"/>
    <col min="2571" max="2816" width="9" style="78"/>
    <col min="2817" max="2817" width="5.875" style="78" customWidth="1"/>
    <col min="2818" max="2818" width="17.625" style="78" customWidth="1"/>
    <col min="2819" max="2819" width="17.125" style="78" customWidth="1"/>
    <col min="2820" max="2820" width="9.5" style="78" customWidth="1"/>
    <col min="2821" max="2821" width="20.625" style="78" customWidth="1"/>
    <col min="2822" max="2822" width="9.5" style="78" customWidth="1"/>
    <col min="2823" max="2823" width="13.125" style="78" customWidth="1"/>
    <col min="2824" max="2824" width="5.125" style="78" customWidth="1"/>
    <col min="2825" max="2825" width="21.375" style="78" customWidth="1"/>
    <col min="2826" max="2826" width="13.125" style="78" customWidth="1"/>
    <col min="2827" max="3072" width="9" style="78"/>
    <col min="3073" max="3073" width="5.875" style="78" customWidth="1"/>
    <col min="3074" max="3074" width="17.625" style="78" customWidth="1"/>
    <col min="3075" max="3075" width="17.125" style="78" customWidth="1"/>
    <col min="3076" max="3076" width="9.5" style="78" customWidth="1"/>
    <col min="3077" max="3077" width="20.625" style="78" customWidth="1"/>
    <col min="3078" max="3078" width="9.5" style="78" customWidth="1"/>
    <col min="3079" max="3079" width="13.125" style="78" customWidth="1"/>
    <col min="3080" max="3080" width="5.125" style="78" customWidth="1"/>
    <col min="3081" max="3081" width="21.375" style="78" customWidth="1"/>
    <col min="3082" max="3082" width="13.125" style="78" customWidth="1"/>
    <col min="3083" max="3328" width="9" style="78"/>
    <col min="3329" max="3329" width="5.875" style="78" customWidth="1"/>
    <col min="3330" max="3330" width="17.625" style="78" customWidth="1"/>
    <col min="3331" max="3331" width="17.125" style="78" customWidth="1"/>
    <col min="3332" max="3332" width="9.5" style="78" customWidth="1"/>
    <col min="3333" max="3333" width="20.625" style="78" customWidth="1"/>
    <col min="3334" max="3334" width="9.5" style="78" customWidth="1"/>
    <col min="3335" max="3335" width="13.125" style="78" customWidth="1"/>
    <col min="3336" max="3336" width="5.125" style="78" customWidth="1"/>
    <col min="3337" max="3337" width="21.375" style="78" customWidth="1"/>
    <col min="3338" max="3338" width="13.125" style="78" customWidth="1"/>
    <col min="3339" max="3584" width="9" style="78"/>
    <col min="3585" max="3585" width="5.875" style="78" customWidth="1"/>
    <col min="3586" max="3586" width="17.625" style="78" customWidth="1"/>
    <col min="3587" max="3587" width="17.125" style="78" customWidth="1"/>
    <col min="3588" max="3588" width="9.5" style="78" customWidth="1"/>
    <col min="3589" max="3589" width="20.625" style="78" customWidth="1"/>
    <col min="3590" max="3590" width="9.5" style="78" customWidth="1"/>
    <col min="3591" max="3591" width="13.125" style="78" customWidth="1"/>
    <col min="3592" max="3592" width="5.125" style="78" customWidth="1"/>
    <col min="3593" max="3593" width="21.375" style="78" customWidth="1"/>
    <col min="3594" max="3594" width="13.125" style="78" customWidth="1"/>
    <col min="3595" max="3840" width="9" style="78"/>
    <col min="3841" max="3841" width="5.875" style="78" customWidth="1"/>
    <col min="3842" max="3842" width="17.625" style="78" customWidth="1"/>
    <col min="3843" max="3843" width="17.125" style="78" customWidth="1"/>
    <col min="3844" max="3844" width="9.5" style="78" customWidth="1"/>
    <col min="3845" max="3845" width="20.625" style="78" customWidth="1"/>
    <col min="3846" max="3846" width="9.5" style="78" customWidth="1"/>
    <col min="3847" max="3847" width="13.125" style="78" customWidth="1"/>
    <col min="3848" max="3848" width="5.125" style="78" customWidth="1"/>
    <col min="3849" max="3849" width="21.375" style="78" customWidth="1"/>
    <col min="3850" max="3850" width="13.125" style="78" customWidth="1"/>
    <col min="3851" max="4096" width="9" style="78"/>
    <col min="4097" max="4097" width="5.875" style="78" customWidth="1"/>
    <col min="4098" max="4098" width="17.625" style="78" customWidth="1"/>
    <col min="4099" max="4099" width="17.125" style="78" customWidth="1"/>
    <col min="4100" max="4100" width="9.5" style="78" customWidth="1"/>
    <col min="4101" max="4101" width="20.625" style="78" customWidth="1"/>
    <col min="4102" max="4102" width="9.5" style="78" customWidth="1"/>
    <col min="4103" max="4103" width="13.125" style="78" customWidth="1"/>
    <col min="4104" max="4104" width="5.125" style="78" customWidth="1"/>
    <col min="4105" max="4105" width="21.375" style="78" customWidth="1"/>
    <col min="4106" max="4106" width="13.125" style="78" customWidth="1"/>
    <col min="4107" max="4352" width="9" style="78"/>
    <col min="4353" max="4353" width="5.875" style="78" customWidth="1"/>
    <col min="4354" max="4354" width="17.625" style="78" customWidth="1"/>
    <col min="4355" max="4355" width="17.125" style="78" customWidth="1"/>
    <col min="4356" max="4356" width="9.5" style="78" customWidth="1"/>
    <col min="4357" max="4357" width="20.625" style="78" customWidth="1"/>
    <col min="4358" max="4358" width="9.5" style="78" customWidth="1"/>
    <col min="4359" max="4359" width="13.125" style="78" customWidth="1"/>
    <col min="4360" max="4360" width="5.125" style="78" customWidth="1"/>
    <col min="4361" max="4361" width="21.375" style="78" customWidth="1"/>
    <col min="4362" max="4362" width="13.125" style="78" customWidth="1"/>
    <col min="4363" max="4608" width="9" style="78"/>
    <col min="4609" max="4609" width="5.875" style="78" customWidth="1"/>
    <col min="4610" max="4610" width="17.625" style="78" customWidth="1"/>
    <col min="4611" max="4611" width="17.125" style="78" customWidth="1"/>
    <col min="4612" max="4612" width="9.5" style="78" customWidth="1"/>
    <col min="4613" max="4613" width="20.625" style="78" customWidth="1"/>
    <col min="4614" max="4614" width="9.5" style="78" customWidth="1"/>
    <col min="4615" max="4615" width="13.125" style="78" customWidth="1"/>
    <col min="4616" max="4616" width="5.125" style="78" customWidth="1"/>
    <col min="4617" max="4617" width="21.375" style="78" customWidth="1"/>
    <col min="4618" max="4618" width="13.125" style="78" customWidth="1"/>
    <col min="4619" max="4864" width="9" style="78"/>
    <col min="4865" max="4865" width="5.875" style="78" customWidth="1"/>
    <col min="4866" max="4866" width="17.625" style="78" customWidth="1"/>
    <col min="4867" max="4867" width="17.125" style="78" customWidth="1"/>
    <col min="4868" max="4868" width="9.5" style="78" customWidth="1"/>
    <col min="4869" max="4869" width="20.625" style="78" customWidth="1"/>
    <col min="4870" max="4870" width="9.5" style="78" customWidth="1"/>
    <col min="4871" max="4871" width="13.125" style="78" customWidth="1"/>
    <col min="4872" max="4872" width="5.125" style="78" customWidth="1"/>
    <col min="4873" max="4873" width="21.375" style="78" customWidth="1"/>
    <col min="4874" max="4874" width="13.125" style="78" customWidth="1"/>
    <col min="4875" max="5120" width="9" style="78"/>
    <col min="5121" max="5121" width="5.875" style="78" customWidth="1"/>
    <col min="5122" max="5122" width="17.625" style="78" customWidth="1"/>
    <col min="5123" max="5123" width="17.125" style="78" customWidth="1"/>
    <col min="5124" max="5124" width="9.5" style="78" customWidth="1"/>
    <col min="5125" max="5125" width="20.625" style="78" customWidth="1"/>
    <col min="5126" max="5126" width="9.5" style="78" customWidth="1"/>
    <col min="5127" max="5127" width="13.125" style="78" customWidth="1"/>
    <col min="5128" max="5128" width="5.125" style="78" customWidth="1"/>
    <col min="5129" max="5129" width="21.375" style="78" customWidth="1"/>
    <col min="5130" max="5130" width="13.125" style="78" customWidth="1"/>
    <col min="5131" max="5376" width="9" style="78"/>
    <col min="5377" max="5377" width="5.875" style="78" customWidth="1"/>
    <col min="5378" max="5378" width="17.625" style="78" customWidth="1"/>
    <col min="5379" max="5379" width="17.125" style="78" customWidth="1"/>
    <col min="5380" max="5380" width="9.5" style="78" customWidth="1"/>
    <col min="5381" max="5381" width="20.625" style="78" customWidth="1"/>
    <col min="5382" max="5382" width="9.5" style="78" customWidth="1"/>
    <col min="5383" max="5383" width="13.125" style="78" customWidth="1"/>
    <col min="5384" max="5384" width="5.125" style="78" customWidth="1"/>
    <col min="5385" max="5385" width="21.375" style="78" customWidth="1"/>
    <col min="5386" max="5386" width="13.125" style="78" customWidth="1"/>
    <col min="5387" max="5632" width="9" style="78"/>
    <col min="5633" max="5633" width="5.875" style="78" customWidth="1"/>
    <col min="5634" max="5634" width="17.625" style="78" customWidth="1"/>
    <col min="5635" max="5635" width="17.125" style="78" customWidth="1"/>
    <col min="5636" max="5636" width="9.5" style="78" customWidth="1"/>
    <col min="5637" max="5637" width="20.625" style="78" customWidth="1"/>
    <col min="5638" max="5638" width="9.5" style="78" customWidth="1"/>
    <col min="5639" max="5639" width="13.125" style="78" customWidth="1"/>
    <col min="5640" max="5640" width="5.125" style="78" customWidth="1"/>
    <col min="5641" max="5641" width="21.375" style="78" customWidth="1"/>
    <col min="5642" max="5642" width="13.125" style="78" customWidth="1"/>
    <col min="5643" max="5888" width="9" style="78"/>
    <col min="5889" max="5889" width="5.875" style="78" customWidth="1"/>
    <col min="5890" max="5890" width="17.625" style="78" customWidth="1"/>
    <col min="5891" max="5891" width="17.125" style="78" customWidth="1"/>
    <col min="5892" max="5892" width="9.5" style="78" customWidth="1"/>
    <col min="5893" max="5893" width="20.625" style="78" customWidth="1"/>
    <col min="5894" max="5894" width="9.5" style="78" customWidth="1"/>
    <col min="5895" max="5895" width="13.125" style="78" customWidth="1"/>
    <col min="5896" max="5896" width="5.125" style="78" customWidth="1"/>
    <col min="5897" max="5897" width="21.375" style="78" customWidth="1"/>
    <col min="5898" max="5898" width="13.125" style="78" customWidth="1"/>
    <col min="5899" max="6144" width="9" style="78"/>
    <col min="6145" max="6145" width="5.875" style="78" customWidth="1"/>
    <col min="6146" max="6146" width="17.625" style="78" customWidth="1"/>
    <col min="6147" max="6147" width="17.125" style="78" customWidth="1"/>
    <col min="6148" max="6148" width="9.5" style="78" customWidth="1"/>
    <col min="6149" max="6149" width="20.625" style="78" customWidth="1"/>
    <col min="6150" max="6150" width="9.5" style="78" customWidth="1"/>
    <col min="6151" max="6151" width="13.125" style="78" customWidth="1"/>
    <col min="6152" max="6152" width="5.125" style="78" customWidth="1"/>
    <col min="6153" max="6153" width="21.375" style="78" customWidth="1"/>
    <col min="6154" max="6154" width="13.125" style="78" customWidth="1"/>
    <col min="6155" max="6400" width="9" style="78"/>
    <col min="6401" max="6401" width="5.875" style="78" customWidth="1"/>
    <col min="6402" max="6402" width="17.625" style="78" customWidth="1"/>
    <col min="6403" max="6403" width="17.125" style="78" customWidth="1"/>
    <col min="6404" max="6404" width="9.5" style="78" customWidth="1"/>
    <col min="6405" max="6405" width="20.625" style="78" customWidth="1"/>
    <col min="6406" max="6406" width="9.5" style="78" customWidth="1"/>
    <col min="6407" max="6407" width="13.125" style="78" customWidth="1"/>
    <col min="6408" max="6408" width="5.125" style="78" customWidth="1"/>
    <col min="6409" max="6409" width="21.375" style="78" customWidth="1"/>
    <col min="6410" max="6410" width="13.125" style="78" customWidth="1"/>
    <col min="6411" max="6656" width="9" style="78"/>
    <col min="6657" max="6657" width="5.875" style="78" customWidth="1"/>
    <col min="6658" max="6658" width="17.625" style="78" customWidth="1"/>
    <col min="6659" max="6659" width="17.125" style="78" customWidth="1"/>
    <col min="6660" max="6660" width="9.5" style="78" customWidth="1"/>
    <col min="6661" max="6661" width="20.625" style="78" customWidth="1"/>
    <col min="6662" max="6662" width="9.5" style="78" customWidth="1"/>
    <col min="6663" max="6663" width="13.125" style="78" customWidth="1"/>
    <col min="6664" max="6664" width="5.125" style="78" customWidth="1"/>
    <col min="6665" max="6665" width="21.375" style="78" customWidth="1"/>
    <col min="6666" max="6666" width="13.125" style="78" customWidth="1"/>
    <col min="6667" max="6912" width="9" style="78"/>
    <col min="6913" max="6913" width="5.875" style="78" customWidth="1"/>
    <col min="6914" max="6914" width="17.625" style="78" customWidth="1"/>
    <col min="6915" max="6915" width="17.125" style="78" customWidth="1"/>
    <col min="6916" max="6916" width="9.5" style="78" customWidth="1"/>
    <col min="6917" max="6917" width="20.625" style="78" customWidth="1"/>
    <col min="6918" max="6918" width="9.5" style="78" customWidth="1"/>
    <col min="6919" max="6919" width="13.125" style="78" customWidth="1"/>
    <col min="6920" max="6920" width="5.125" style="78" customWidth="1"/>
    <col min="6921" max="6921" width="21.375" style="78" customWidth="1"/>
    <col min="6922" max="6922" width="13.125" style="78" customWidth="1"/>
    <col min="6923" max="7168" width="9" style="78"/>
    <col min="7169" max="7169" width="5.875" style="78" customWidth="1"/>
    <col min="7170" max="7170" width="17.625" style="78" customWidth="1"/>
    <col min="7171" max="7171" width="17.125" style="78" customWidth="1"/>
    <col min="7172" max="7172" width="9.5" style="78" customWidth="1"/>
    <col min="7173" max="7173" width="20.625" style="78" customWidth="1"/>
    <col min="7174" max="7174" width="9.5" style="78" customWidth="1"/>
    <col min="7175" max="7175" width="13.125" style="78" customWidth="1"/>
    <col min="7176" max="7176" width="5.125" style="78" customWidth="1"/>
    <col min="7177" max="7177" width="21.375" style="78" customWidth="1"/>
    <col min="7178" max="7178" width="13.125" style="78" customWidth="1"/>
    <col min="7179" max="7424" width="9" style="78"/>
    <col min="7425" max="7425" width="5.875" style="78" customWidth="1"/>
    <col min="7426" max="7426" width="17.625" style="78" customWidth="1"/>
    <col min="7427" max="7427" width="17.125" style="78" customWidth="1"/>
    <col min="7428" max="7428" width="9.5" style="78" customWidth="1"/>
    <col min="7429" max="7429" width="20.625" style="78" customWidth="1"/>
    <col min="7430" max="7430" width="9.5" style="78" customWidth="1"/>
    <col min="7431" max="7431" width="13.125" style="78" customWidth="1"/>
    <col min="7432" max="7432" width="5.125" style="78" customWidth="1"/>
    <col min="7433" max="7433" width="21.375" style="78" customWidth="1"/>
    <col min="7434" max="7434" width="13.125" style="78" customWidth="1"/>
    <col min="7435" max="7680" width="9" style="78"/>
    <col min="7681" max="7681" width="5.875" style="78" customWidth="1"/>
    <col min="7682" max="7682" width="17.625" style="78" customWidth="1"/>
    <col min="7683" max="7683" width="17.125" style="78" customWidth="1"/>
    <col min="7684" max="7684" width="9.5" style="78" customWidth="1"/>
    <col min="7685" max="7685" width="20.625" style="78" customWidth="1"/>
    <col min="7686" max="7686" width="9.5" style="78" customWidth="1"/>
    <col min="7687" max="7687" width="13.125" style="78" customWidth="1"/>
    <col min="7688" max="7688" width="5.125" style="78" customWidth="1"/>
    <col min="7689" max="7689" width="21.375" style="78" customWidth="1"/>
    <col min="7690" max="7690" width="13.125" style="78" customWidth="1"/>
    <col min="7691" max="7936" width="9" style="78"/>
    <col min="7937" max="7937" width="5.875" style="78" customWidth="1"/>
    <col min="7938" max="7938" width="17.625" style="78" customWidth="1"/>
    <col min="7939" max="7939" width="17.125" style="78" customWidth="1"/>
    <col min="7940" max="7940" width="9.5" style="78" customWidth="1"/>
    <col min="7941" max="7941" width="20.625" style="78" customWidth="1"/>
    <col min="7942" max="7942" width="9.5" style="78" customWidth="1"/>
    <col min="7943" max="7943" width="13.125" style="78" customWidth="1"/>
    <col min="7944" max="7944" width="5.125" style="78" customWidth="1"/>
    <col min="7945" max="7945" width="21.375" style="78" customWidth="1"/>
    <col min="7946" max="7946" width="13.125" style="78" customWidth="1"/>
    <col min="7947" max="8192" width="9" style="78"/>
    <col min="8193" max="8193" width="5.875" style="78" customWidth="1"/>
    <col min="8194" max="8194" width="17.625" style="78" customWidth="1"/>
    <col min="8195" max="8195" width="17.125" style="78" customWidth="1"/>
    <col min="8196" max="8196" width="9.5" style="78" customWidth="1"/>
    <col min="8197" max="8197" width="20.625" style="78" customWidth="1"/>
    <col min="8198" max="8198" width="9.5" style="78" customWidth="1"/>
    <col min="8199" max="8199" width="13.125" style="78" customWidth="1"/>
    <col min="8200" max="8200" width="5.125" style="78" customWidth="1"/>
    <col min="8201" max="8201" width="21.375" style="78" customWidth="1"/>
    <col min="8202" max="8202" width="13.125" style="78" customWidth="1"/>
    <col min="8203" max="8448" width="9" style="78"/>
    <col min="8449" max="8449" width="5.875" style="78" customWidth="1"/>
    <col min="8450" max="8450" width="17.625" style="78" customWidth="1"/>
    <col min="8451" max="8451" width="17.125" style="78" customWidth="1"/>
    <col min="8452" max="8452" width="9.5" style="78" customWidth="1"/>
    <col min="8453" max="8453" width="20.625" style="78" customWidth="1"/>
    <col min="8454" max="8454" width="9.5" style="78" customWidth="1"/>
    <col min="8455" max="8455" width="13.125" style="78" customWidth="1"/>
    <col min="8456" max="8456" width="5.125" style="78" customWidth="1"/>
    <col min="8457" max="8457" width="21.375" style="78" customWidth="1"/>
    <col min="8458" max="8458" width="13.125" style="78" customWidth="1"/>
    <col min="8459" max="8704" width="9" style="78"/>
    <col min="8705" max="8705" width="5.875" style="78" customWidth="1"/>
    <col min="8706" max="8706" width="17.625" style="78" customWidth="1"/>
    <col min="8707" max="8707" width="17.125" style="78" customWidth="1"/>
    <col min="8708" max="8708" width="9.5" style="78" customWidth="1"/>
    <col min="8709" max="8709" width="20.625" style="78" customWidth="1"/>
    <col min="8710" max="8710" width="9.5" style="78" customWidth="1"/>
    <col min="8711" max="8711" width="13.125" style="78" customWidth="1"/>
    <col min="8712" max="8712" width="5.125" style="78" customWidth="1"/>
    <col min="8713" max="8713" width="21.375" style="78" customWidth="1"/>
    <col min="8714" max="8714" width="13.125" style="78" customWidth="1"/>
    <col min="8715" max="8960" width="9" style="78"/>
    <col min="8961" max="8961" width="5.875" style="78" customWidth="1"/>
    <col min="8962" max="8962" width="17.625" style="78" customWidth="1"/>
    <col min="8963" max="8963" width="17.125" style="78" customWidth="1"/>
    <col min="8964" max="8964" width="9.5" style="78" customWidth="1"/>
    <col min="8965" max="8965" width="20.625" style="78" customWidth="1"/>
    <col min="8966" max="8966" width="9.5" style="78" customWidth="1"/>
    <col min="8967" max="8967" width="13.125" style="78" customWidth="1"/>
    <col min="8968" max="8968" width="5.125" style="78" customWidth="1"/>
    <col min="8969" max="8969" width="21.375" style="78" customWidth="1"/>
    <col min="8970" max="8970" width="13.125" style="78" customWidth="1"/>
    <col min="8971" max="9216" width="9" style="78"/>
    <col min="9217" max="9217" width="5.875" style="78" customWidth="1"/>
    <col min="9218" max="9218" width="17.625" style="78" customWidth="1"/>
    <col min="9219" max="9219" width="17.125" style="78" customWidth="1"/>
    <col min="9220" max="9220" width="9.5" style="78" customWidth="1"/>
    <col min="9221" max="9221" width="20.625" style="78" customWidth="1"/>
    <col min="9222" max="9222" width="9.5" style="78" customWidth="1"/>
    <col min="9223" max="9223" width="13.125" style="78" customWidth="1"/>
    <col min="9224" max="9224" width="5.125" style="78" customWidth="1"/>
    <col min="9225" max="9225" width="21.375" style="78" customWidth="1"/>
    <col min="9226" max="9226" width="13.125" style="78" customWidth="1"/>
    <col min="9227" max="9472" width="9" style="78"/>
    <col min="9473" max="9473" width="5.875" style="78" customWidth="1"/>
    <col min="9474" max="9474" width="17.625" style="78" customWidth="1"/>
    <col min="9475" max="9475" width="17.125" style="78" customWidth="1"/>
    <col min="9476" max="9476" width="9.5" style="78" customWidth="1"/>
    <col min="9477" max="9477" width="20.625" style="78" customWidth="1"/>
    <col min="9478" max="9478" width="9.5" style="78" customWidth="1"/>
    <col min="9479" max="9479" width="13.125" style="78" customWidth="1"/>
    <col min="9480" max="9480" width="5.125" style="78" customWidth="1"/>
    <col min="9481" max="9481" width="21.375" style="78" customWidth="1"/>
    <col min="9482" max="9482" width="13.125" style="78" customWidth="1"/>
    <col min="9483" max="9728" width="9" style="78"/>
    <col min="9729" max="9729" width="5.875" style="78" customWidth="1"/>
    <col min="9730" max="9730" width="17.625" style="78" customWidth="1"/>
    <col min="9731" max="9731" width="17.125" style="78" customWidth="1"/>
    <col min="9732" max="9732" width="9.5" style="78" customWidth="1"/>
    <col min="9733" max="9733" width="20.625" style="78" customWidth="1"/>
    <col min="9734" max="9734" width="9.5" style="78" customWidth="1"/>
    <col min="9735" max="9735" width="13.125" style="78" customWidth="1"/>
    <col min="9736" max="9736" width="5.125" style="78" customWidth="1"/>
    <col min="9737" max="9737" width="21.375" style="78" customWidth="1"/>
    <col min="9738" max="9738" width="13.125" style="78" customWidth="1"/>
    <col min="9739" max="9984" width="9" style="78"/>
    <col min="9985" max="9985" width="5.875" style="78" customWidth="1"/>
    <col min="9986" max="9986" width="17.625" style="78" customWidth="1"/>
    <col min="9987" max="9987" width="17.125" style="78" customWidth="1"/>
    <col min="9988" max="9988" width="9.5" style="78" customWidth="1"/>
    <col min="9989" max="9989" width="20.625" style="78" customWidth="1"/>
    <col min="9990" max="9990" width="9.5" style="78" customWidth="1"/>
    <col min="9991" max="9991" width="13.125" style="78" customWidth="1"/>
    <col min="9992" max="9992" width="5.125" style="78" customWidth="1"/>
    <col min="9993" max="9993" width="21.375" style="78" customWidth="1"/>
    <col min="9994" max="9994" width="13.125" style="78" customWidth="1"/>
    <col min="9995" max="10240" width="9" style="78"/>
    <col min="10241" max="10241" width="5.875" style="78" customWidth="1"/>
    <col min="10242" max="10242" width="17.625" style="78" customWidth="1"/>
    <col min="10243" max="10243" width="17.125" style="78" customWidth="1"/>
    <col min="10244" max="10244" width="9.5" style="78" customWidth="1"/>
    <col min="10245" max="10245" width="20.625" style="78" customWidth="1"/>
    <col min="10246" max="10246" width="9.5" style="78" customWidth="1"/>
    <col min="10247" max="10247" width="13.125" style="78" customWidth="1"/>
    <col min="10248" max="10248" width="5.125" style="78" customWidth="1"/>
    <col min="10249" max="10249" width="21.375" style="78" customWidth="1"/>
    <col min="10250" max="10250" width="13.125" style="78" customWidth="1"/>
    <col min="10251" max="10496" width="9" style="78"/>
    <col min="10497" max="10497" width="5.875" style="78" customWidth="1"/>
    <col min="10498" max="10498" width="17.625" style="78" customWidth="1"/>
    <col min="10499" max="10499" width="17.125" style="78" customWidth="1"/>
    <col min="10500" max="10500" width="9.5" style="78" customWidth="1"/>
    <col min="10501" max="10501" width="20.625" style="78" customWidth="1"/>
    <col min="10502" max="10502" width="9.5" style="78" customWidth="1"/>
    <col min="10503" max="10503" width="13.125" style="78" customWidth="1"/>
    <col min="10504" max="10504" width="5.125" style="78" customWidth="1"/>
    <col min="10505" max="10505" width="21.375" style="78" customWidth="1"/>
    <col min="10506" max="10506" width="13.125" style="78" customWidth="1"/>
    <col min="10507" max="10752" width="9" style="78"/>
    <col min="10753" max="10753" width="5.875" style="78" customWidth="1"/>
    <col min="10754" max="10754" width="17.625" style="78" customWidth="1"/>
    <col min="10755" max="10755" width="17.125" style="78" customWidth="1"/>
    <col min="10756" max="10756" width="9.5" style="78" customWidth="1"/>
    <col min="10757" max="10757" width="20.625" style="78" customWidth="1"/>
    <col min="10758" max="10758" width="9.5" style="78" customWidth="1"/>
    <col min="10759" max="10759" width="13.125" style="78" customWidth="1"/>
    <col min="10760" max="10760" width="5.125" style="78" customWidth="1"/>
    <col min="10761" max="10761" width="21.375" style="78" customWidth="1"/>
    <col min="10762" max="10762" width="13.125" style="78" customWidth="1"/>
    <col min="10763" max="11008" width="9" style="78"/>
    <col min="11009" max="11009" width="5.875" style="78" customWidth="1"/>
    <col min="11010" max="11010" width="17.625" style="78" customWidth="1"/>
    <col min="11011" max="11011" width="17.125" style="78" customWidth="1"/>
    <col min="11012" max="11012" width="9.5" style="78" customWidth="1"/>
    <col min="11013" max="11013" width="20.625" style="78" customWidth="1"/>
    <col min="11014" max="11014" width="9.5" style="78" customWidth="1"/>
    <col min="11015" max="11015" width="13.125" style="78" customWidth="1"/>
    <col min="11016" max="11016" width="5.125" style="78" customWidth="1"/>
    <col min="11017" max="11017" width="21.375" style="78" customWidth="1"/>
    <col min="11018" max="11018" width="13.125" style="78" customWidth="1"/>
    <col min="11019" max="11264" width="9" style="78"/>
    <col min="11265" max="11265" width="5.875" style="78" customWidth="1"/>
    <col min="11266" max="11266" width="17.625" style="78" customWidth="1"/>
    <col min="11267" max="11267" width="17.125" style="78" customWidth="1"/>
    <col min="11268" max="11268" width="9.5" style="78" customWidth="1"/>
    <col min="11269" max="11269" width="20.625" style="78" customWidth="1"/>
    <col min="11270" max="11270" width="9.5" style="78" customWidth="1"/>
    <col min="11271" max="11271" width="13.125" style="78" customWidth="1"/>
    <col min="11272" max="11272" width="5.125" style="78" customWidth="1"/>
    <col min="11273" max="11273" width="21.375" style="78" customWidth="1"/>
    <col min="11274" max="11274" width="13.125" style="78" customWidth="1"/>
    <col min="11275" max="11520" width="9" style="78"/>
    <col min="11521" max="11521" width="5.875" style="78" customWidth="1"/>
    <col min="11522" max="11522" width="17.625" style="78" customWidth="1"/>
    <col min="11523" max="11523" width="17.125" style="78" customWidth="1"/>
    <col min="11524" max="11524" width="9.5" style="78" customWidth="1"/>
    <col min="11525" max="11525" width="20.625" style="78" customWidth="1"/>
    <col min="11526" max="11526" width="9.5" style="78" customWidth="1"/>
    <col min="11527" max="11527" width="13.125" style="78" customWidth="1"/>
    <col min="11528" max="11528" width="5.125" style="78" customWidth="1"/>
    <col min="11529" max="11529" width="21.375" style="78" customWidth="1"/>
    <col min="11530" max="11530" width="13.125" style="78" customWidth="1"/>
    <col min="11531" max="11776" width="9" style="78"/>
    <col min="11777" max="11777" width="5.875" style="78" customWidth="1"/>
    <col min="11778" max="11778" width="17.625" style="78" customWidth="1"/>
    <col min="11779" max="11779" width="17.125" style="78" customWidth="1"/>
    <col min="11780" max="11780" width="9.5" style="78" customWidth="1"/>
    <col min="11781" max="11781" width="20.625" style="78" customWidth="1"/>
    <col min="11782" max="11782" width="9.5" style="78" customWidth="1"/>
    <col min="11783" max="11783" width="13.125" style="78" customWidth="1"/>
    <col min="11784" max="11784" width="5.125" style="78" customWidth="1"/>
    <col min="11785" max="11785" width="21.375" style="78" customWidth="1"/>
    <col min="11786" max="11786" width="13.125" style="78" customWidth="1"/>
    <col min="11787" max="12032" width="9" style="78"/>
    <col min="12033" max="12033" width="5.875" style="78" customWidth="1"/>
    <col min="12034" max="12034" width="17.625" style="78" customWidth="1"/>
    <col min="12035" max="12035" width="17.125" style="78" customWidth="1"/>
    <col min="12036" max="12036" width="9.5" style="78" customWidth="1"/>
    <col min="12037" max="12037" width="20.625" style="78" customWidth="1"/>
    <col min="12038" max="12038" width="9.5" style="78" customWidth="1"/>
    <col min="12039" max="12039" width="13.125" style="78" customWidth="1"/>
    <col min="12040" max="12040" width="5.125" style="78" customWidth="1"/>
    <col min="12041" max="12041" width="21.375" style="78" customWidth="1"/>
    <col min="12042" max="12042" width="13.125" style="78" customWidth="1"/>
    <col min="12043" max="12288" width="9" style="78"/>
    <col min="12289" max="12289" width="5.875" style="78" customWidth="1"/>
    <col min="12290" max="12290" width="17.625" style="78" customWidth="1"/>
    <col min="12291" max="12291" width="17.125" style="78" customWidth="1"/>
    <col min="12292" max="12292" width="9.5" style="78" customWidth="1"/>
    <col min="12293" max="12293" width="20.625" style="78" customWidth="1"/>
    <col min="12294" max="12294" width="9.5" style="78" customWidth="1"/>
    <col min="12295" max="12295" width="13.125" style="78" customWidth="1"/>
    <col min="12296" max="12296" width="5.125" style="78" customWidth="1"/>
    <col min="12297" max="12297" width="21.375" style="78" customWidth="1"/>
    <col min="12298" max="12298" width="13.125" style="78" customWidth="1"/>
    <col min="12299" max="12544" width="9" style="78"/>
    <col min="12545" max="12545" width="5.875" style="78" customWidth="1"/>
    <col min="12546" max="12546" width="17.625" style="78" customWidth="1"/>
    <col min="12547" max="12547" width="17.125" style="78" customWidth="1"/>
    <col min="12548" max="12548" width="9.5" style="78" customWidth="1"/>
    <col min="12549" max="12549" width="20.625" style="78" customWidth="1"/>
    <col min="12550" max="12550" width="9.5" style="78" customWidth="1"/>
    <col min="12551" max="12551" width="13.125" style="78" customWidth="1"/>
    <col min="12552" max="12552" width="5.125" style="78" customWidth="1"/>
    <col min="12553" max="12553" width="21.375" style="78" customWidth="1"/>
    <col min="12554" max="12554" width="13.125" style="78" customWidth="1"/>
    <col min="12555" max="12800" width="9" style="78"/>
    <col min="12801" max="12801" width="5.875" style="78" customWidth="1"/>
    <col min="12802" max="12802" width="17.625" style="78" customWidth="1"/>
    <col min="12803" max="12803" width="17.125" style="78" customWidth="1"/>
    <col min="12804" max="12804" width="9.5" style="78" customWidth="1"/>
    <col min="12805" max="12805" width="20.625" style="78" customWidth="1"/>
    <col min="12806" max="12806" width="9.5" style="78" customWidth="1"/>
    <col min="12807" max="12807" width="13.125" style="78" customWidth="1"/>
    <col min="12808" max="12808" width="5.125" style="78" customWidth="1"/>
    <col min="12809" max="12809" width="21.375" style="78" customWidth="1"/>
    <col min="12810" max="12810" width="13.125" style="78" customWidth="1"/>
    <col min="12811" max="13056" width="9" style="78"/>
    <col min="13057" max="13057" width="5.875" style="78" customWidth="1"/>
    <col min="13058" max="13058" width="17.625" style="78" customWidth="1"/>
    <col min="13059" max="13059" width="17.125" style="78" customWidth="1"/>
    <col min="13060" max="13060" width="9.5" style="78" customWidth="1"/>
    <col min="13061" max="13061" width="20.625" style="78" customWidth="1"/>
    <col min="13062" max="13062" width="9.5" style="78" customWidth="1"/>
    <col min="13063" max="13063" width="13.125" style="78" customWidth="1"/>
    <col min="13064" max="13064" width="5.125" style="78" customWidth="1"/>
    <col min="13065" max="13065" width="21.375" style="78" customWidth="1"/>
    <col min="13066" max="13066" width="13.125" style="78" customWidth="1"/>
    <col min="13067" max="13312" width="9" style="78"/>
    <col min="13313" max="13313" width="5.875" style="78" customWidth="1"/>
    <col min="13314" max="13314" width="17.625" style="78" customWidth="1"/>
    <col min="13315" max="13315" width="17.125" style="78" customWidth="1"/>
    <col min="13316" max="13316" width="9.5" style="78" customWidth="1"/>
    <col min="13317" max="13317" width="20.625" style="78" customWidth="1"/>
    <col min="13318" max="13318" width="9.5" style="78" customWidth="1"/>
    <col min="13319" max="13319" width="13.125" style="78" customWidth="1"/>
    <col min="13320" max="13320" width="5.125" style="78" customWidth="1"/>
    <col min="13321" max="13321" width="21.375" style="78" customWidth="1"/>
    <col min="13322" max="13322" width="13.125" style="78" customWidth="1"/>
    <col min="13323" max="13568" width="9" style="78"/>
    <col min="13569" max="13569" width="5.875" style="78" customWidth="1"/>
    <col min="13570" max="13570" width="17.625" style="78" customWidth="1"/>
    <col min="13571" max="13571" width="17.125" style="78" customWidth="1"/>
    <col min="13572" max="13572" width="9.5" style="78" customWidth="1"/>
    <col min="13573" max="13573" width="20.625" style="78" customWidth="1"/>
    <col min="13574" max="13574" width="9.5" style="78" customWidth="1"/>
    <col min="13575" max="13575" width="13.125" style="78" customWidth="1"/>
    <col min="13576" max="13576" width="5.125" style="78" customWidth="1"/>
    <col min="13577" max="13577" width="21.375" style="78" customWidth="1"/>
    <col min="13578" max="13578" width="13.125" style="78" customWidth="1"/>
    <col min="13579" max="13824" width="9" style="78"/>
    <col min="13825" max="13825" width="5.875" style="78" customWidth="1"/>
    <col min="13826" max="13826" width="17.625" style="78" customWidth="1"/>
    <col min="13827" max="13827" width="17.125" style="78" customWidth="1"/>
    <col min="13828" max="13828" width="9.5" style="78" customWidth="1"/>
    <col min="13829" max="13829" width="20.625" style="78" customWidth="1"/>
    <col min="13830" max="13830" width="9.5" style="78" customWidth="1"/>
    <col min="13831" max="13831" width="13.125" style="78" customWidth="1"/>
    <col min="13832" max="13832" width="5.125" style="78" customWidth="1"/>
    <col min="13833" max="13833" width="21.375" style="78" customWidth="1"/>
    <col min="13834" max="13834" width="13.125" style="78" customWidth="1"/>
    <col min="13835" max="14080" width="9" style="78"/>
    <col min="14081" max="14081" width="5.875" style="78" customWidth="1"/>
    <col min="14082" max="14082" width="17.625" style="78" customWidth="1"/>
    <col min="14083" max="14083" width="17.125" style="78" customWidth="1"/>
    <col min="14084" max="14084" width="9.5" style="78" customWidth="1"/>
    <col min="14085" max="14085" width="20.625" style="78" customWidth="1"/>
    <col min="14086" max="14086" width="9.5" style="78" customWidth="1"/>
    <col min="14087" max="14087" width="13.125" style="78" customWidth="1"/>
    <col min="14088" max="14088" width="5.125" style="78" customWidth="1"/>
    <col min="14089" max="14089" width="21.375" style="78" customWidth="1"/>
    <col min="14090" max="14090" width="13.125" style="78" customWidth="1"/>
    <col min="14091" max="14336" width="9" style="78"/>
    <col min="14337" max="14337" width="5.875" style="78" customWidth="1"/>
    <col min="14338" max="14338" width="17.625" style="78" customWidth="1"/>
    <col min="14339" max="14339" width="17.125" style="78" customWidth="1"/>
    <col min="14340" max="14340" width="9.5" style="78" customWidth="1"/>
    <col min="14341" max="14341" width="20.625" style="78" customWidth="1"/>
    <col min="14342" max="14342" width="9.5" style="78" customWidth="1"/>
    <col min="14343" max="14343" width="13.125" style="78" customWidth="1"/>
    <col min="14344" max="14344" width="5.125" style="78" customWidth="1"/>
    <col min="14345" max="14345" width="21.375" style="78" customWidth="1"/>
    <col min="14346" max="14346" width="13.125" style="78" customWidth="1"/>
    <col min="14347" max="14592" width="9" style="78"/>
    <col min="14593" max="14593" width="5.875" style="78" customWidth="1"/>
    <col min="14594" max="14594" width="17.625" style="78" customWidth="1"/>
    <col min="14595" max="14595" width="17.125" style="78" customWidth="1"/>
    <col min="14596" max="14596" width="9.5" style="78" customWidth="1"/>
    <col min="14597" max="14597" width="20.625" style="78" customWidth="1"/>
    <col min="14598" max="14598" width="9.5" style="78" customWidth="1"/>
    <col min="14599" max="14599" width="13.125" style="78" customWidth="1"/>
    <col min="14600" max="14600" width="5.125" style="78" customWidth="1"/>
    <col min="14601" max="14601" width="21.375" style="78" customWidth="1"/>
    <col min="14602" max="14602" width="13.125" style="78" customWidth="1"/>
    <col min="14603" max="14848" width="9" style="78"/>
    <col min="14849" max="14849" width="5.875" style="78" customWidth="1"/>
    <col min="14850" max="14850" width="17.625" style="78" customWidth="1"/>
    <col min="14851" max="14851" width="17.125" style="78" customWidth="1"/>
    <col min="14852" max="14852" width="9.5" style="78" customWidth="1"/>
    <col min="14853" max="14853" width="20.625" style="78" customWidth="1"/>
    <col min="14854" max="14854" width="9.5" style="78" customWidth="1"/>
    <col min="14855" max="14855" width="13.125" style="78" customWidth="1"/>
    <col min="14856" max="14856" width="5.125" style="78" customWidth="1"/>
    <col min="14857" max="14857" width="21.375" style="78" customWidth="1"/>
    <col min="14858" max="14858" width="13.125" style="78" customWidth="1"/>
    <col min="14859" max="15104" width="9" style="78"/>
    <col min="15105" max="15105" width="5.875" style="78" customWidth="1"/>
    <col min="15106" max="15106" width="17.625" style="78" customWidth="1"/>
    <col min="15107" max="15107" width="17.125" style="78" customWidth="1"/>
    <col min="15108" max="15108" width="9.5" style="78" customWidth="1"/>
    <col min="15109" max="15109" width="20.625" style="78" customWidth="1"/>
    <col min="15110" max="15110" width="9.5" style="78" customWidth="1"/>
    <col min="15111" max="15111" width="13.125" style="78" customWidth="1"/>
    <col min="15112" max="15112" width="5.125" style="78" customWidth="1"/>
    <col min="15113" max="15113" width="21.375" style="78" customWidth="1"/>
    <col min="15114" max="15114" width="13.125" style="78" customWidth="1"/>
    <col min="15115" max="15360" width="9" style="78"/>
    <col min="15361" max="15361" width="5.875" style="78" customWidth="1"/>
    <col min="15362" max="15362" width="17.625" style="78" customWidth="1"/>
    <col min="15363" max="15363" width="17.125" style="78" customWidth="1"/>
    <col min="15364" max="15364" width="9.5" style="78" customWidth="1"/>
    <col min="15365" max="15365" width="20.625" style="78" customWidth="1"/>
    <col min="15366" max="15366" width="9.5" style="78" customWidth="1"/>
    <col min="15367" max="15367" width="13.125" style="78" customWidth="1"/>
    <col min="15368" max="15368" width="5.125" style="78" customWidth="1"/>
    <col min="15369" max="15369" width="21.375" style="78" customWidth="1"/>
    <col min="15370" max="15370" width="13.125" style="78" customWidth="1"/>
    <col min="15371" max="15616" width="9" style="78"/>
    <col min="15617" max="15617" width="5.875" style="78" customWidth="1"/>
    <col min="15618" max="15618" width="17.625" style="78" customWidth="1"/>
    <col min="15619" max="15619" width="17.125" style="78" customWidth="1"/>
    <col min="15620" max="15620" width="9.5" style="78" customWidth="1"/>
    <col min="15621" max="15621" width="20.625" style="78" customWidth="1"/>
    <col min="15622" max="15622" width="9.5" style="78" customWidth="1"/>
    <col min="15623" max="15623" width="13.125" style="78" customWidth="1"/>
    <col min="15624" max="15624" width="5.125" style="78" customWidth="1"/>
    <col min="15625" max="15625" width="21.375" style="78" customWidth="1"/>
    <col min="15626" max="15626" width="13.125" style="78" customWidth="1"/>
    <col min="15627" max="15872" width="9" style="78"/>
    <col min="15873" max="15873" width="5.875" style="78" customWidth="1"/>
    <col min="15874" max="15874" width="17.625" style="78" customWidth="1"/>
    <col min="15875" max="15875" width="17.125" style="78" customWidth="1"/>
    <col min="15876" max="15876" width="9.5" style="78" customWidth="1"/>
    <col min="15877" max="15877" width="20.625" style="78" customWidth="1"/>
    <col min="15878" max="15878" width="9.5" style="78" customWidth="1"/>
    <col min="15879" max="15879" width="13.125" style="78" customWidth="1"/>
    <col min="15880" max="15880" width="5.125" style="78" customWidth="1"/>
    <col min="15881" max="15881" width="21.375" style="78" customWidth="1"/>
    <col min="15882" max="15882" width="13.125" style="78" customWidth="1"/>
    <col min="15883" max="16128" width="9" style="78"/>
    <col min="16129" max="16129" width="5.875" style="78" customWidth="1"/>
    <col min="16130" max="16130" width="17.625" style="78" customWidth="1"/>
    <col min="16131" max="16131" width="17.125" style="78" customWidth="1"/>
    <col min="16132" max="16132" width="9.5" style="78" customWidth="1"/>
    <col min="16133" max="16133" width="20.625" style="78" customWidth="1"/>
    <col min="16134" max="16134" width="9.5" style="78" customWidth="1"/>
    <col min="16135" max="16135" width="13.125" style="78" customWidth="1"/>
    <col min="16136" max="16136" width="5.125" style="78" customWidth="1"/>
    <col min="16137" max="16137" width="21.375" style="78" customWidth="1"/>
    <col min="16138" max="16138" width="13.125" style="78" customWidth="1"/>
    <col min="16139" max="16384" width="9" style="78"/>
  </cols>
  <sheetData>
    <row r="1" spans="1:10" ht="36.75" customHeight="1" x14ac:dyDescent="0.15">
      <c r="B1" s="139"/>
      <c r="C1" s="140">
        <f>第6号様式概算負担金報告書!A2</f>
        <v>0</v>
      </c>
      <c r="D1" s="402" t="s">
        <v>162</v>
      </c>
      <c r="E1" s="402"/>
      <c r="F1" s="402"/>
      <c r="G1" s="402"/>
      <c r="H1" s="402"/>
      <c r="I1" s="402"/>
      <c r="J1" s="139"/>
    </row>
    <row r="2" spans="1:10" ht="18" customHeight="1" x14ac:dyDescent="0.15">
      <c r="A2" s="405" t="s">
        <v>108</v>
      </c>
      <c r="B2" s="406"/>
      <c r="C2" s="79" t="s">
        <v>109</v>
      </c>
      <c r="D2" s="79" t="s">
        <v>110</v>
      </c>
      <c r="E2" s="79" t="s">
        <v>111</v>
      </c>
      <c r="F2" s="80" t="s">
        <v>112</v>
      </c>
      <c r="G2" s="405" t="s">
        <v>113</v>
      </c>
      <c r="H2" s="406"/>
      <c r="I2" s="79" t="s">
        <v>114</v>
      </c>
      <c r="J2" s="81"/>
    </row>
    <row r="3" spans="1:10" ht="15" customHeight="1" x14ac:dyDescent="0.15">
      <c r="A3" s="389" t="s">
        <v>115</v>
      </c>
      <c r="B3" s="378" t="s">
        <v>116</v>
      </c>
      <c r="C3" s="403">
        <f>'負担金報告書入力シート '!J14</f>
        <v>0</v>
      </c>
      <c r="D3" s="400" t="e">
        <f>'負担金報告書入力シート '!N14</f>
        <v>#N/A</v>
      </c>
      <c r="E3" s="390" t="e">
        <f>INT(C3*D3/1000)</f>
        <v>#N/A</v>
      </c>
      <c r="F3" s="399">
        <v>2</v>
      </c>
      <c r="G3" s="385">
        <f>INT(C3*F3/1000)</f>
        <v>0</v>
      </c>
      <c r="H3" s="386"/>
      <c r="I3" s="390" t="e">
        <f>E3+G3</f>
        <v>#N/A</v>
      </c>
      <c r="J3" s="81"/>
    </row>
    <row r="4" spans="1:10" ht="15" customHeight="1" x14ac:dyDescent="0.15">
      <c r="A4" s="389"/>
      <c r="B4" s="380"/>
      <c r="C4" s="403"/>
      <c r="D4" s="401"/>
      <c r="E4" s="390"/>
      <c r="F4" s="398"/>
      <c r="G4" s="387"/>
      <c r="H4" s="388"/>
      <c r="I4" s="390"/>
      <c r="J4" s="81"/>
    </row>
    <row r="5" spans="1:10" ht="15" customHeight="1" x14ac:dyDescent="0.15">
      <c r="A5" s="389"/>
      <c r="B5" s="378" t="s">
        <v>117</v>
      </c>
      <c r="C5" s="403">
        <f>'負担金報告書入力シート '!R14</f>
        <v>0</v>
      </c>
      <c r="D5" s="404" t="e">
        <f>D3</f>
        <v>#N/A</v>
      </c>
      <c r="E5" s="390" t="e">
        <f>INT(C5*D5/1000)</f>
        <v>#N/A</v>
      </c>
      <c r="F5" s="399">
        <v>2</v>
      </c>
      <c r="G5" s="385">
        <f>INT(C5*F5/1000)</f>
        <v>0</v>
      </c>
      <c r="H5" s="386"/>
      <c r="I5" s="390" t="e">
        <f>E5+G5</f>
        <v>#N/A</v>
      </c>
      <c r="J5" s="81"/>
    </row>
    <row r="6" spans="1:10" ht="15" customHeight="1" x14ac:dyDescent="0.15">
      <c r="A6" s="389"/>
      <c r="B6" s="380"/>
      <c r="C6" s="403"/>
      <c r="D6" s="398"/>
      <c r="E6" s="390"/>
      <c r="F6" s="398"/>
      <c r="G6" s="387"/>
      <c r="H6" s="388"/>
      <c r="I6" s="390"/>
      <c r="J6" s="81"/>
    </row>
    <row r="7" spans="1:10" ht="15" customHeight="1" x14ac:dyDescent="0.15">
      <c r="A7" s="389"/>
      <c r="B7" s="378" t="s">
        <v>118</v>
      </c>
      <c r="C7" s="367">
        <f>C5-C3</f>
        <v>0</v>
      </c>
      <c r="D7" s="391"/>
      <c r="E7" s="367" t="e">
        <f>E5-E3</f>
        <v>#N/A</v>
      </c>
      <c r="F7" s="391"/>
      <c r="G7" s="385">
        <f>G5-G3</f>
        <v>0</v>
      </c>
      <c r="H7" s="386"/>
      <c r="I7" s="367" t="e">
        <f>I5-I3</f>
        <v>#N/A</v>
      </c>
      <c r="J7" s="369" t="s">
        <v>119</v>
      </c>
    </row>
    <row r="8" spans="1:10" ht="15" customHeight="1" x14ac:dyDescent="0.15">
      <c r="A8" s="389"/>
      <c r="B8" s="380"/>
      <c r="C8" s="368"/>
      <c r="D8" s="392"/>
      <c r="E8" s="368"/>
      <c r="F8" s="392"/>
      <c r="G8" s="387"/>
      <c r="H8" s="388"/>
      <c r="I8" s="368"/>
      <c r="J8" s="369"/>
    </row>
    <row r="9" spans="1:10" ht="15" customHeight="1" x14ac:dyDescent="0.15">
      <c r="A9" s="389" t="s">
        <v>120</v>
      </c>
      <c r="B9" s="378" t="s">
        <v>121</v>
      </c>
      <c r="C9" s="395">
        <f>'負担金報告書入力シート '!J18</f>
        <v>0</v>
      </c>
      <c r="D9" s="397">
        <v>135</v>
      </c>
      <c r="E9" s="390">
        <f>INT(C9*D9/1000)</f>
        <v>0</v>
      </c>
      <c r="F9" s="399">
        <v>2</v>
      </c>
      <c r="G9" s="385">
        <f>INT(C9*F9/1000)</f>
        <v>0</v>
      </c>
      <c r="H9" s="386"/>
      <c r="I9" s="390">
        <f>E9+G9</f>
        <v>0</v>
      </c>
      <c r="J9" s="81"/>
    </row>
    <row r="10" spans="1:10" ht="15" customHeight="1" x14ac:dyDescent="0.15">
      <c r="A10" s="389"/>
      <c r="B10" s="380"/>
      <c r="C10" s="396"/>
      <c r="D10" s="398"/>
      <c r="E10" s="390"/>
      <c r="F10" s="398"/>
      <c r="G10" s="387"/>
      <c r="H10" s="388"/>
      <c r="I10" s="390"/>
      <c r="J10" s="81"/>
    </row>
    <row r="11" spans="1:10" ht="15" customHeight="1" x14ac:dyDescent="0.15">
      <c r="A11" s="389"/>
      <c r="B11" s="378" t="s">
        <v>122</v>
      </c>
      <c r="C11" s="395">
        <f>'負担金報告書入力シート '!R18</f>
        <v>0</v>
      </c>
      <c r="D11" s="397">
        <v>135</v>
      </c>
      <c r="E11" s="390">
        <f>INT(C11*D11/1000)</f>
        <v>0</v>
      </c>
      <c r="F11" s="399">
        <v>2</v>
      </c>
      <c r="G11" s="385">
        <f>INT(C11*F11/1000)</f>
        <v>0</v>
      </c>
      <c r="H11" s="386"/>
      <c r="I11" s="390">
        <f>E11+G11</f>
        <v>0</v>
      </c>
      <c r="J11" s="81"/>
    </row>
    <row r="12" spans="1:10" ht="15" customHeight="1" x14ac:dyDescent="0.15">
      <c r="A12" s="389"/>
      <c r="B12" s="380"/>
      <c r="C12" s="396"/>
      <c r="D12" s="398"/>
      <c r="E12" s="390"/>
      <c r="F12" s="398"/>
      <c r="G12" s="387"/>
      <c r="H12" s="388"/>
      <c r="I12" s="390"/>
      <c r="J12" s="81"/>
    </row>
    <row r="13" spans="1:10" ht="15" customHeight="1" x14ac:dyDescent="0.15">
      <c r="A13" s="389"/>
      <c r="B13" s="378" t="s">
        <v>123</v>
      </c>
      <c r="C13" s="367">
        <f>C11-C9</f>
        <v>0</v>
      </c>
      <c r="D13" s="393"/>
      <c r="E13" s="367">
        <f>E11-E9</f>
        <v>0</v>
      </c>
      <c r="F13" s="393"/>
      <c r="G13" s="385">
        <f>G11-G9</f>
        <v>0</v>
      </c>
      <c r="H13" s="386"/>
      <c r="I13" s="367">
        <f>I11-I9</f>
        <v>0</v>
      </c>
      <c r="J13" s="369" t="s">
        <v>124</v>
      </c>
    </row>
    <row r="14" spans="1:10" ht="15" customHeight="1" x14ac:dyDescent="0.15">
      <c r="A14" s="389"/>
      <c r="B14" s="380"/>
      <c r="C14" s="368"/>
      <c r="D14" s="394"/>
      <c r="E14" s="368"/>
      <c r="F14" s="394"/>
      <c r="G14" s="387"/>
      <c r="H14" s="388"/>
      <c r="I14" s="368"/>
      <c r="J14" s="369"/>
    </row>
    <row r="15" spans="1:10" ht="15" customHeight="1" x14ac:dyDescent="0.15">
      <c r="A15" s="389" t="s">
        <v>125</v>
      </c>
      <c r="B15" s="378" t="s">
        <v>126</v>
      </c>
      <c r="C15" s="367">
        <f>C3+C9</f>
        <v>0</v>
      </c>
      <c r="D15" s="383"/>
      <c r="E15" s="367" t="e">
        <f>E3+E9</f>
        <v>#N/A</v>
      </c>
      <c r="F15" s="383"/>
      <c r="G15" s="385">
        <f>G3+G9</f>
        <v>0</v>
      </c>
      <c r="H15" s="386"/>
      <c r="I15" s="390" t="e">
        <f>I3+I9</f>
        <v>#N/A</v>
      </c>
      <c r="J15" s="369" t="s">
        <v>127</v>
      </c>
    </row>
    <row r="16" spans="1:10" ht="15" customHeight="1" x14ac:dyDescent="0.15">
      <c r="A16" s="389"/>
      <c r="B16" s="380"/>
      <c r="C16" s="368"/>
      <c r="D16" s="384"/>
      <c r="E16" s="368"/>
      <c r="F16" s="384"/>
      <c r="G16" s="387"/>
      <c r="H16" s="388"/>
      <c r="I16" s="390"/>
      <c r="J16" s="369"/>
    </row>
    <row r="17" spans="1:10" ht="15" customHeight="1" x14ac:dyDescent="0.15">
      <c r="A17" s="389"/>
      <c r="B17" s="374" t="s">
        <v>128</v>
      </c>
      <c r="C17" s="367">
        <f>C5+C11</f>
        <v>0</v>
      </c>
      <c r="D17" s="383"/>
      <c r="E17" s="367" t="e">
        <f>E5+E11</f>
        <v>#N/A</v>
      </c>
      <c r="F17" s="383"/>
      <c r="G17" s="385">
        <f>G5+G11</f>
        <v>0</v>
      </c>
      <c r="H17" s="386"/>
      <c r="I17" s="390" t="e">
        <f>I5+I11</f>
        <v>#N/A</v>
      </c>
      <c r="J17" s="369" t="s">
        <v>129</v>
      </c>
    </row>
    <row r="18" spans="1:10" ht="15" customHeight="1" x14ac:dyDescent="0.15">
      <c r="A18" s="389"/>
      <c r="B18" s="374"/>
      <c r="C18" s="368"/>
      <c r="D18" s="384"/>
      <c r="E18" s="368"/>
      <c r="F18" s="384"/>
      <c r="G18" s="387"/>
      <c r="H18" s="388"/>
      <c r="I18" s="390"/>
      <c r="J18" s="369"/>
    </row>
    <row r="19" spans="1:10" ht="15" customHeight="1" x14ac:dyDescent="0.15">
      <c r="A19" s="389"/>
      <c r="B19" s="374" t="s">
        <v>130</v>
      </c>
      <c r="C19" s="367">
        <f>C17-C15</f>
        <v>0</v>
      </c>
      <c r="D19" s="383"/>
      <c r="E19" s="367" t="e">
        <f>E17-E15</f>
        <v>#N/A</v>
      </c>
      <c r="F19" s="383"/>
      <c r="G19" s="385">
        <f>G17-G15</f>
        <v>0</v>
      </c>
      <c r="H19" s="386"/>
      <c r="I19" s="367" t="e">
        <f>I17-I15</f>
        <v>#N/A</v>
      </c>
      <c r="J19" s="369" t="s">
        <v>131</v>
      </c>
    </row>
    <row r="20" spans="1:10" ht="15" customHeight="1" x14ac:dyDescent="0.15">
      <c r="A20" s="389"/>
      <c r="B20" s="374"/>
      <c r="C20" s="368"/>
      <c r="D20" s="384"/>
      <c r="E20" s="368"/>
      <c r="F20" s="384"/>
      <c r="G20" s="387"/>
      <c r="H20" s="388"/>
      <c r="I20" s="368"/>
      <c r="J20" s="369"/>
    </row>
    <row r="21" spans="1:10" ht="15.75" customHeight="1" x14ac:dyDescent="0.15">
      <c r="F21" s="373" t="s">
        <v>132</v>
      </c>
      <c r="G21" s="374"/>
      <c r="H21" s="376" t="s">
        <v>133</v>
      </c>
      <c r="I21" s="377" t="e">
        <f>第6号様式概算負担金報告書!L14</f>
        <v>#N/A</v>
      </c>
      <c r="J21" s="369" t="s">
        <v>134</v>
      </c>
    </row>
    <row r="22" spans="1:10" ht="15.75" customHeight="1" x14ac:dyDescent="0.15">
      <c r="F22" s="375"/>
      <c r="G22" s="374"/>
      <c r="H22" s="376"/>
      <c r="I22" s="377"/>
      <c r="J22" s="369"/>
    </row>
    <row r="23" spans="1:10" ht="15.75" customHeight="1" x14ac:dyDescent="0.15">
      <c r="B23" s="82" t="s">
        <v>135</v>
      </c>
      <c r="C23" s="82"/>
      <c r="F23" s="378" t="s">
        <v>136</v>
      </c>
      <c r="G23" s="379"/>
      <c r="H23" s="376" t="s">
        <v>137</v>
      </c>
      <c r="I23" s="367" t="e">
        <f>I19</f>
        <v>#N/A</v>
      </c>
      <c r="J23" s="382"/>
    </row>
    <row r="24" spans="1:10" ht="15.75" customHeight="1" x14ac:dyDescent="0.15">
      <c r="F24" s="380"/>
      <c r="G24" s="381"/>
      <c r="H24" s="376"/>
      <c r="I24" s="368"/>
      <c r="J24" s="382"/>
    </row>
    <row r="25" spans="1:10" ht="15.75" customHeight="1" x14ac:dyDescent="0.15">
      <c r="F25" s="361" t="s">
        <v>138</v>
      </c>
      <c r="G25" s="362"/>
      <c r="H25" s="363"/>
      <c r="I25" s="367" t="e">
        <f>I21+I23</f>
        <v>#N/A</v>
      </c>
      <c r="J25" s="369" t="s">
        <v>139</v>
      </c>
    </row>
    <row r="26" spans="1:10" ht="15.75" customHeight="1" x14ac:dyDescent="0.15">
      <c r="B26" s="141">
        <f>'負担金報告書入力シート '!P14</f>
        <v>0</v>
      </c>
      <c r="F26" s="364"/>
      <c r="G26" s="365"/>
      <c r="H26" s="366"/>
      <c r="I26" s="368"/>
      <c r="J26" s="369"/>
    </row>
    <row r="27" spans="1:10" x14ac:dyDescent="0.15">
      <c r="F27" s="83"/>
      <c r="G27" s="83"/>
      <c r="H27" s="84"/>
      <c r="I27" s="81"/>
      <c r="J27" s="81"/>
    </row>
    <row r="28" spans="1:10" x14ac:dyDescent="0.15">
      <c r="C28" s="81" t="s">
        <v>140</v>
      </c>
      <c r="E28" s="372">
        <f>'負担金報告書入力シート '!C10</f>
        <v>0</v>
      </c>
      <c r="F28" s="372"/>
      <c r="I28" s="81"/>
      <c r="J28" s="81"/>
    </row>
    <row r="29" spans="1:10" x14ac:dyDescent="0.15">
      <c r="E29" s="372" t="str">
        <f>'負担金報告書入力シート '!C13&amp;"　　"&amp;'負担金報告書入力シート '!C14</f>
        <v>　　</v>
      </c>
      <c r="F29" s="372"/>
      <c r="I29" s="81"/>
      <c r="J29" s="81"/>
    </row>
    <row r="30" spans="1:10" x14ac:dyDescent="0.15">
      <c r="I30" s="81"/>
      <c r="J30" s="81"/>
    </row>
    <row r="31" spans="1:10" x14ac:dyDescent="0.15">
      <c r="A31" s="360" t="s">
        <v>141</v>
      </c>
      <c r="B31" s="360"/>
      <c r="C31" s="360"/>
      <c r="D31" s="360"/>
      <c r="E31" s="360"/>
      <c r="F31" s="360"/>
      <c r="G31" s="360"/>
      <c r="H31" s="360"/>
      <c r="I31" s="360"/>
      <c r="J31" s="360"/>
    </row>
    <row r="32" spans="1:10" x14ac:dyDescent="0.15">
      <c r="A32" s="360" t="s">
        <v>142</v>
      </c>
      <c r="B32" s="360"/>
      <c r="C32" s="360"/>
      <c r="D32" s="360"/>
      <c r="E32" s="360"/>
      <c r="F32" s="360"/>
      <c r="G32" s="360"/>
      <c r="H32" s="360"/>
      <c r="I32" s="360"/>
      <c r="J32" s="360"/>
    </row>
    <row r="33" spans="1:10" ht="27" customHeight="1" x14ac:dyDescent="0.15">
      <c r="A33" s="370" t="s">
        <v>143</v>
      </c>
      <c r="B33" s="371"/>
      <c r="C33" s="371"/>
      <c r="D33" s="371"/>
      <c r="E33" s="371"/>
      <c r="F33" s="371"/>
      <c r="G33" s="371"/>
      <c r="H33" s="371"/>
      <c r="I33" s="371"/>
      <c r="J33" s="371"/>
    </row>
    <row r="34" spans="1:10" x14ac:dyDescent="0.15">
      <c r="A34" s="359" t="s">
        <v>144</v>
      </c>
      <c r="B34" s="360"/>
      <c r="C34" s="360"/>
      <c r="D34" s="360"/>
      <c r="E34" s="360"/>
      <c r="F34" s="360"/>
      <c r="G34" s="360"/>
      <c r="H34" s="360"/>
      <c r="I34" s="360"/>
      <c r="J34" s="360"/>
    </row>
    <row r="35" spans="1:10" x14ac:dyDescent="0.15">
      <c r="A35" s="360" t="s">
        <v>145</v>
      </c>
      <c r="B35" s="360"/>
      <c r="C35" s="360"/>
      <c r="D35" s="360"/>
      <c r="E35" s="360"/>
      <c r="F35" s="360"/>
      <c r="G35" s="360"/>
      <c r="H35" s="360"/>
      <c r="I35" s="360"/>
      <c r="J35" s="360"/>
    </row>
    <row r="36" spans="1:10" x14ac:dyDescent="0.15">
      <c r="A36" s="360" t="s">
        <v>146</v>
      </c>
      <c r="B36" s="360"/>
      <c r="C36" s="360"/>
      <c r="D36" s="360"/>
      <c r="E36" s="360"/>
      <c r="F36" s="360"/>
      <c r="G36" s="360"/>
      <c r="H36" s="360"/>
      <c r="I36" s="360"/>
      <c r="J36" s="360"/>
    </row>
    <row r="39" spans="1:10" x14ac:dyDescent="0.15">
      <c r="F39" s="85"/>
    </row>
    <row r="40" spans="1:10" x14ac:dyDescent="0.15">
      <c r="F40" s="85"/>
    </row>
  </sheetData>
  <sheetProtection algorithmName="SHA-512" hashValue="MfdikyEdQIb0bnGVcala9TvDAgTdRe/AQC0CHp9nesA0a3oT6D5MmjhzbXbADWw9vIb1teREwxf33p+VjALf9g==" saltValue="mprzhxvxtmFDzOEwlxqLxA==" spinCount="100000" sheet="1" objects="1" scenarios="1" selectLockedCells="1" selectUnlockedCells="1"/>
  <mergeCells count="93">
    <mergeCell ref="F3:F4"/>
    <mergeCell ref="G3:H4"/>
    <mergeCell ref="D1:I1"/>
    <mergeCell ref="I3:I4"/>
    <mergeCell ref="B5:B6"/>
    <mergeCell ref="C5:C6"/>
    <mergeCell ref="D5:D6"/>
    <mergeCell ref="E5:E6"/>
    <mergeCell ref="F5:F6"/>
    <mergeCell ref="G5:H6"/>
    <mergeCell ref="I5:I6"/>
    <mergeCell ref="A2:B2"/>
    <mergeCell ref="G2:H2"/>
    <mergeCell ref="A3:A8"/>
    <mergeCell ref="B3:B4"/>
    <mergeCell ref="C3:C4"/>
    <mergeCell ref="D3:D4"/>
    <mergeCell ref="E3:E4"/>
    <mergeCell ref="I7:I8"/>
    <mergeCell ref="J7:J8"/>
    <mergeCell ref="A9:A14"/>
    <mergeCell ref="B9:B10"/>
    <mergeCell ref="C9:C10"/>
    <mergeCell ref="D9:D10"/>
    <mergeCell ref="E9:E10"/>
    <mergeCell ref="F9:F10"/>
    <mergeCell ref="G9:H10"/>
    <mergeCell ref="I9:I10"/>
    <mergeCell ref="B7:B8"/>
    <mergeCell ref="C7:C8"/>
    <mergeCell ref="D7:D8"/>
    <mergeCell ref="E7:E8"/>
    <mergeCell ref="F7:F8"/>
    <mergeCell ref="G7:H8"/>
    <mergeCell ref="I11:I12"/>
    <mergeCell ref="B13:B14"/>
    <mergeCell ref="C13:C14"/>
    <mergeCell ref="D13:D14"/>
    <mergeCell ref="E13:E14"/>
    <mergeCell ref="F13:F14"/>
    <mergeCell ref="G13:H14"/>
    <mergeCell ref="I13:I14"/>
    <mergeCell ref="B11:B12"/>
    <mergeCell ref="C11:C12"/>
    <mergeCell ref="D11:D12"/>
    <mergeCell ref="E11:E12"/>
    <mergeCell ref="F11:F12"/>
    <mergeCell ref="G11:H12"/>
    <mergeCell ref="J13:J14"/>
    <mergeCell ref="A15:A20"/>
    <mergeCell ref="B15:B16"/>
    <mergeCell ref="C15:C16"/>
    <mergeCell ref="D15:D16"/>
    <mergeCell ref="E15:E16"/>
    <mergeCell ref="F15:F16"/>
    <mergeCell ref="G15:H16"/>
    <mergeCell ref="I15:I16"/>
    <mergeCell ref="J15:J16"/>
    <mergeCell ref="I17:I18"/>
    <mergeCell ref="J17:J18"/>
    <mergeCell ref="B19:B20"/>
    <mergeCell ref="C19:C20"/>
    <mergeCell ref="D19:D20"/>
    <mergeCell ref="E19:E20"/>
    <mergeCell ref="F19:F20"/>
    <mergeCell ref="G19:H20"/>
    <mergeCell ref="I19:I20"/>
    <mergeCell ref="J19:J20"/>
    <mergeCell ref="B17:B18"/>
    <mergeCell ref="C17:C18"/>
    <mergeCell ref="D17:D18"/>
    <mergeCell ref="E17:E18"/>
    <mergeCell ref="F17:F18"/>
    <mergeCell ref="G17:H18"/>
    <mergeCell ref="F21:G22"/>
    <mergeCell ref="H21:H22"/>
    <mergeCell ref="I21:I22"/>
    <mergeCell ref="J21:J22"/>
    <mergeCell ref="F23:G24"/>
    <mergeCell ref="H23:H24"/>
    <mergeCell ref="I23:I24"/>
    <mergeCell ref="J23:J24"/>
    <mergeCell ref="A34:J34"/>
    <mergeCell ref="A35:J35"/>
    <mergeCell ref="A36:J36"/>
    <mergeCell ref="F25:H26"/>
    <mergeCell ref="I25:I26"/>
    <mergeCell ref="J25:J26"/>
    <mergeCell ref="A31:J31"/>
    <mergeCell ref="A32:J32"/>
    <mergeCell ref="A33:J33"/>
    <mergeCell ref="E29:F29"/>
    <mergeCell ref="E28:F28"/>
  </mergeCells>
  <phoneticPr fontId="1"/>
  <printOptions horizontalCentered="1"/>
  <pageMargins left="0.39370078740157483" right="0.39370078740157483" top="0.39370078740157483" bottom="0" header="0.51181102362204722" footer="0.51181102362204722"/>
  <pageSetup paperSize="9" scale="96" orientation="landscape" horizontalDpi="4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ABCBE-FCBD-4806-A91A-0D1470725AD1}">
  <sheetPr codeName="Sheet5">
    <tabColor rgb="FFFFC000"/>
  </sheetPr>
  <dimension ref="A1:M37"/>
  <sheetViews>
    <sheetView view="pageBreakPreview" zoomScale="85" zoomScaleNormal="100" zoomScaleSheetLayoutView="85" workbookViewId="0">
      <selection activeCell="G7" sqref="G7"/>
    </sheetView>
  </sheetViews>
  <sheetFormatPr defaultRowHeight="13.5" x14ac:dyDescent="0.15"/>
  <cols>
    <col min="1" max="1" width="6.625" style="40" customWidth="1"/>
    <col min="2" max="2" width="9" style="40"/>
    <col min="3" max="3" width="8.625" style="40" customWidth="1"/>
    <col min="4" max="4" width="13.125" style="40" customWidth="1"/>
    <col min="5" max="5" width="12.625" style="40" customWidth="1"/>
    <col min="6" max="6" width="14" style="40" customWidth="1"/>
    <col min="7" max="7" width="8.25" style="40" customWidth="1"/>
    <col min="8" max="8" width="13.875" style="40" customWidth="1"/>
    <col min="9" max="9" width="4.25" style="40" customWidth="1"/>
    <col min="10" max="10" width="7.875" style="40" customWidth="1"/>
    <col min="11" max="13" width="13.875" style="40" customWidth="1"/>
    <col min="14" max="256" width="9" style="40"/>
    <col min="257" max="257" width="6.625" style="40" customWidth="1"/>
    <col min="258" max="258" width="9" style="40"/>
    <col min="259" max="259" width="8.625" style="40" customWidth="1"/>
    <col min="260" max="260" width="13.125" style="40" customWidth="1"/>
    <col min="261" max="261" width="12.625" style="40" customWidth="1"/>
    <col min="262" max="262" width="14" style="40" customWidth="1"/>
    <col min="263" max="263" width="8.25" style="40" customWidth="1"/>
    <col min="264" max="264" width="13.875" style="40" customWidth="1"/>
    <col min="265" max="265" width="4.25" style="40" customWidth="1"/>
    <col min="266" max="266" width="7.875" style="40" customWidth="1"/>
    <col min="267" max="269" width="13.875" style="40" customWidth="1"/>
    <col min="270" max="512" width="9" style="40"/>
    <col min="513" max="513" width="6.625" style="40" customWidth="1"/>
    <col min="514" max="514" width="9" style="40"/>
    <col min="515" max="515" width="8.625" style="40" customWidth="1"/>
    <col min="516" max="516" width="13.125" style="40" customWidth="1"/>
    <col min="517" max="517" width="12.625" style="40" customWidth="1"/>
    <col min="518" max="518" width="14" style="40" customWidth="1"/>
    <col min="519" max="519" width="8.25" style="40" customWidth="1"/>
    <col min="520" max="520" width="13.875" style="40" customWidth="1"/>
    <col min="521" max="521" width="4.25" style="40" customWidth="1"/>
    <col min="522" max="522" width="7.875" style="40" customWidth="1"/>
    <col min="523" max="525" width="13.875" style="40" customWidth="1"/>
    <col min="526" max="768" width="9" style="40"/>
    <col min="769" max="769" width="6.625" style="40" customWidth="1"/>
    <col min="770" max="770" width="9" style="40"/>
    <col min="771" max="771" width="8.625" style="40" customWidth="1"/>
    <col min="772" max="772" width="13.125" style="40" customWidth="1"/>
    <col min="773" max="773" width="12.625" style="40" customWidth="1"/>
    <col min="774" max="774" width="14" style="40" customWidth="1"/>
    <col min="775" max="775" width="8.25" style="40" customWidth="1"/>
    <col min="776" max="776" width="13.875" style="40" customWidth="1"/>
    <col min="777" max="777" width="4.25" style="40" customWidth="1"/>
    <col min="778" max="778" width="7.875" style="40" customWidth="1"/>
    <col min="779" max="781" width="13.875" style="40" customWidth="1"/>
    <col min="782" max="1024" width="9" style="40"/>
    <col min="1025" max="1025" width="6.625" style="40" customWidth="1"/>
    <col min="1026" max="1026" width="9" style="40"/>
    <col min="1027" max="1027" width="8.625" style="40" customWidth="1"/>
    <col min="1028" max="1028" width="13.125" style="40" customWidth="1"/>
    <col min="1029" max="1029" width="12.625" style="40" customWidth="1"/>
    <col min="1030" max="1030" width="14" style="40" customWidth="1"/>
    <col min="1031" max="1031" width="8.25" style="40" customWidth="1"/>
    <col min="1032" max="1032" width="13.875" style="40" customWidth="1"/>
    <col min="1033" max="1033" width="4.25" style="40" customWidth="1"/>
    <col min="1034" max="1034" width="7.875" style="40" customWidth="1"/>
    <col min="1035" max="1037" width="13.875" style="40" customWidth="1"/>
    <col min="1038" max="1280" width="9" style="40"/>
    <col min="1281" max="1281" width="6.625" style="40" customWidth="1"/>
    <col min="1282" max="1282" width="9" style="40"/>
    <col min="1283" max="1283" width="8.625" style="40" customWidth="1"/>
    <col min="1284" max="1284" width="13.125" style="40" customWidth="1"/>
    <col min="1285" max="1285" width="12.625" style="40" customWidth="1"/>
    <col min="1286" max="1286" width="14" style="40" customWidth="1"/>
    <col min="1287" max="1287" width="8.25" style="40" customWidth="1"/>
    <col min="1288" max="1288" width="13.875" style="40" customWidth="1"/>
    <col min="1289" max="1289" width="4.25" style="40" customWidth="1"/>
    <col min="1290" max="1290" width="7.875" style="40" customWidth="1"/>
    <col min="1291" max="1293" width="13.875" style="40" customWidth="1"/>
    <col min="1294" max="1536" width="9" style="40"/>
    <col min="1537" max="1537" width="6.625" style="40" customWidth="1"/>
    <col min="1538" max="1538" width="9" style="40"/>
    <col min="1539" max="1539" width="8.625" style="40" customWidth="1"/>
    <col min="1540" max="1540" width="13.125" style="40" customWidth="1"/>
    <col min="1541" max="1541" width="12.625" style="40" customWidth="1"/>
    <col min="1542" max="1542" width="14" style="40" customWidth="1"/>
    <col min="1543" max="1543" width="8.25" style="40" customWidth="1"/>
    <col min="1544" max="1544" width="13.875" style="40" customWidth="1"/>
    <col min="1545" max="1545" width="4.25" style="40" customWidth="1"/>
    <col min="1546" max="1546" width="7.875" style="40" customWidth="1"/>
    <col min="1547" max="1549" width="13.875" style="40" customWidth="1"/>
    <col min="1550" max="1792" width="9" style="40"/>
    <col min="1793" max="1793" width="6.625" style="40" customWidth="1"/>
    <col min="1794" max="1794" width="9" style="40"/>
    <col min="1795" max="1795" width="8.625" style="40" customWidth="1"/>
    <col min="1796" max="1796" width="13.125" style="40" customWidth="1"/>
    <col min="1797" max="1797" width="12.625" style="40" customWidth="1"/>
    <col min="1798" max="1798" width="14" style="40" customWidth="1"/>
    <col min="1799" max="1799" width="8.25" style="40" customWidth="1"/>
    <col min="1800" max="1800" width="13.875" style="40" customWidth="1"/>
    <col min="1801" max="1801" width="4.25" style="40" customWidth="1"/>
    <col min="1802" max="1802" width="7.875" style="40" customWidth="1"/>
    <col min="1803" max="1805" width="13.875" style="40" customWidth="1"/>
    <col min="1806" max="2048" width="9" style="40"/>
    <col min="2049" max="2049" width="6.625" style="40" customWidth="1"/>
    <col min="2050" max="2050" width="9" style="40"/>
    <col min="2051" max="2051" width="8.625" style="40" customWidth="1"/>
    <col min="2052" max="2052" width="13.125" style="40" customWidth="1"/>
    <col min="2053" max="2053" width="12.625" style="40" customWidth="1"/>
    <col min="2054" max="2054" width="14" style="40" customWidth="1"/>
    <col min="2055" max="2055" width="8.25" style="40" customWidth="1"/>
    <col min="2056" max="2056" width="13.875" style="40" customWidth="1"/>
    <col min="2057" max="2057" width="4.25" style="40" customWidth="1"/>
    <col min="2058" max="2058" width="7.875" style="40" customWidth="1"/>
    <col min="2059" max="2061" width="13.875" style="40" customWidth="1"/>
    <col min="2062" max="2304" width="9" style="40"/>
    <col min="2305" max="2305" width="6.625" style="40" customWidth="1"/>
    <col min="2306" max="2306" width="9" style="40"/>
    <col min="2307" max="2307" width="8.625" style="40" customWidth="1"/>
    <col min="2308" max="2308" width="13.125" style="40" customWidth="1"/>
    <col min="2309" max="2309" width="12.625" style="40" customWidth="1"/>
    <col min="2310" max="2310" width="14" style="40" customWidth="1"/>
    <col min="2311" max="2311" width="8.25" style="40" customWidth="1"/>
    <col min="2312" max="2312" width="13.875" style="40" customWidth="1"/>
    <col min="2313" max="2313" width="4.25" style="40" customWidth="1"/>
    <col min="2314" max="2314" width="7.875" style="40" customWidth="1"/>
    <col min="2315" max="2317" width="13.875" style="40" customWidth="1"/>
    <col min="2318" max="2560" width="9" style="40"/>
    <col min="2561" max="2561" width="6.625" style="40" customWidth="1"/>
    <col min="2562" max="2562" width="9" style="40"/>
    <col min="2563" max="2563" width="8.625" style="40" customWidth="1"/>
    <col min="2564" max="2564" width="13.125" style="40" customWidth="1"/>
    <col min="2565" max="2565" width="12.625" style="40" customWidth="1"/>
    <col min="2566" max="2566" width="14" style="40" customWidth="1"/>
    <col min="2567" max="2567" width="8.25" style="40" customWidth="1"/>
    <col min="2568" max="2568" width="13.875" style="40" customWidth="1"/>
    <col min="2569" max="2569" width="4.25" style="40" customWidth="1"/>
    <col min="2570" max="2570" width="7.875" style="40" customWidth="1"/>
    <col min="2571" max="2573" width="13.875" style="40" customWidth="1"/>
    <col min="2574" max="2816" width="9" style="40"/>
    <col min="2817" max="2817" width="6.625" style="40" customWidth="1"/>
    <col min="2818" max="2818" width="9" style="40"/>
    <col min="2819" max="2819" width="8.625" style="40" customWidth="1"/>
    <col min="2820" max="2820" width="13.125" style="40" customWidth="1"/>
    <col min="2821" max="2821" width="12.625" style="40" customWidth="1"/>
    <col min="2822" max="2822" width="14" style="40" customWidth="1"/>
    <col min="2823" max="2823" width="8.25" style="40" customWidth="1"/>
    <col min="2824" max="2824" width="13.875" style="40" customWidth="1"/>
    <col min="2825" max="2825" width="4.25" style="40" customWidth="1"/>
    <col min="2826" max="2826" width="7.875" style="40" customWidth="1"/>
    <col min="2827" max="2829" width="13.875" style="40" customWidth="1"/>
    <col min="2830" max="3072" width="9" style="40"/>
    <col min="3073" max="3073" width="6.625" style="40" customWidth="1"/>
    <col min="3074" max="3074" width="9" style="40"/>
    <col min="3075" max="3075" width="8.625" style="40" customWidth="1"/>
    <col min="3076" max="3076" width="13.125" style="40" customWidth="1"/>
    <col min="3077" max="3077" width="12.625" style="40" customWidth="1"/>
    <col min="3078" max="3078" width="14" style="40" customWidth="1"/>
    <col min="3079" max="3079" width="8.25" style="40" customWidth="1"/>
    <col min="3080" max="3080" width="13.875" style="40" customWidth="1"/>
    <col min="3081" max="3081" width="4.25" style="40" customWidth="1"/>
    <col min="3082" max="3082" width="7.875" style="40" customWidth="1"/>
    <col min="3083" max="3085" width="13.875" style="40" customWidth="1"/>
    <col min="3086" max="3328" width="9" style="40"/>
    <col min="3329" max="3329" width="6.625" style="40" customWidth="1"/>
    <col min="3330" max="3330" width="9" style="40"/>
    <col min="3331" max="3331" width="8.625" style="40" customWidth="1"/>
    <col min="3332" max="3332" width="13.125" style="40" customWidth="1"/>
    <col min="3333" max="3333" width="12.625" style="40" customWidth="1"/>
    <col min="3334" max="3334" width="14" style="40" customWidth="1"/>
    <col min="3335" max="3335" width="8.25" style="40" customWidth="1"/>
    <col min="3336" max="3336" width="13.875" style="40" customWidth="1"/>
    <col min="3337" max="3337" width="4.25" style="40" customWidth="1"/>
    <col min="3338" max="3338" width="7.875" style="40" customWidth="1"/>
    <col min="3339" max="3341" width="13.875" style="40" customWidth="1"/>
    <col min="3342" max="3584" width="9" style="40"/>
    <col min="3585" max="3585" width="6.625" style="40" customWidth="1"/>
    <col min="3586" max="3586" width="9" style="40"/>
    <col min="3587" max="3587" width="8.625" style="40" customWidth="1"/>
    <col min="3588" max="3588" width="13.125" style="40" customWidth="1"/>
    <col min="3589" max="3589" width="12.625" style="40" customWidth="1"/>
    <col min="3590" max="3590" width="14" style="40" customWidth="1"/>
    <col min="3591" max="3591" width="8.25" style="40" customWidth="1"/>
    <col min="3592" max="3592" width="13.875" style="40" customWidth="1"/>
    <col min="3593" max="3593" width="4.25" style="40" customWidth="1"/>
    <col min="3594" max="3594" width="7.875" style="40" customWidth="1"/>
    <col min="3595" max="3597" width="13.875" style="40" customWidth="1"/>
    <col min="3598" max="3840" width="9" style="40"/>
    <col min="3841" max="3841" width="6.625" style="40" customWidth="1"/>
    <col min="3842" max="3842" width="9" style="40"/>
    <col min="3843" max="3843" width="8.625" style="40" customWidth="1"/>
    <col min="3844" max="3844" width="13.125" style="40" customWidth="1"/>
    <col min="3845" max="3845" width="12.625" style="40" customWidth="1"/>
    <col min="3846" max="3846" width="14" style="40" customWidth="1"/>
    <col min="3847" max="3847" width="8.25" style="40" customWidth="1"/>
    <col min="3848" max="3848" width="13.875" style="40" customWidth="1"/>
    <col min="3849" max="3849" width="4.25" style="40" customWidth="1"/>
    <col min="3850" max="3850" width="7.875" style="40" customWidth="1"/>
    <col min="3851" max="3853" width="13.875" style="40" customWidth="1"/>
    <col min="3854" max="4096" width="9" style="40"/>
    <col min="4097" max="4097" width="6.625" style="40" customWidth="1"/>
    <col min="4098" max="4098" width="9" style="40"/>
    <col min="4099" max="4099" width="8.625" style="40" customWidth="1"/>
    <col min="4100" max="4100" width="13.125" style="40" customWidth="1"/>
    <col min="4101" max="4101" width="12.625" style="40" customWidth="1"/>
    <col min="4102" max="4102" width="14" style="40" customWidth="1"/>
    <col min="4103" max="4103" width="8.25" style="40" customWidth="1"/>
    <col min="4104" max="4104" width="13.875" style="40" customWidth="1"/>
    <col min="4105" max="4105" width="4.25" style="40" customWidth="1"/>
    <col min="4106" max="4106" width="7.875" style="40" customWidth="1"/>
    <col min="4107" max="4109" width="13.875" style="40" customWidth="1"/>
    <col min="4110" max="4352" width="9" style="40"/>
    <col min="4353" max="4353" width="6.625" style="40" customWidth="1"/>
    <col min="4354" max="4354" width="9" style="40"/>
    <col min="4355" max="4355" width="8.625" style="40" customWidth="1"/>
    <col min="4356" max="4356" width="13.125" style="40" customWidth="1"/>
    <col min="4357" max="4357" width="12.625" style="40" customWidth="1"/>
    <col min="4358" max="4358" width="14" style="40" customWidth="1"/>
    <col min="4359" max="4359" width="8.25" style="40" customWidth="1"/>
    <col min="4360" max="4360" width="13.875" style="40" customWidth="1"/>
    <col min="4361" max="4361" width="4.25" style="40" customWidth="1"/>
    <col min="4362" max="4362" width="7.875" style="40" customWidth="1"/>
    <col min="4363" max="4365" width="13.875" style="40" customWidth="1"/>
    <col min="4366" max="4608" width="9" style="40"/>
    <col min="4609" max="4609" width="6.625" style="40" customWidth="1"/>
    <col min="4610" max="4610" width="9" style="40"/>
    <col min="4611" max="4611" width="8.625" style="40" customWidth="1"/>
    <col min="4612" max="4612" width="13.125" style="40" customWidth="1"/>
    <col min="4613" max="4613" width="12.625" style="40" customWidth="1"/>
    <col min="4614" max="4614" width="14" style="40" customWidth="1"/>
    <col min="4615" max="4615" width="8.25" style="40" customWidth="1"/>
    <col min="4616" max="4616" width="13.875" style="40" customWidth="1"/>
    <col min="4617" max="4617" width="4.25" style="40" customWidth="1"/>
    <col min="4618" max="4618" width="7.875" style="40" customWidth="1"/>
    <col min="4619" max="4621" width="13.875" style="40" customWidth="1"/>
    <col min="4622" max="4864" width="9" style="40"/>
    <col min="4865" max="4865" width="6.625" style="40" customWidth="1"/>
    <col min="4866" max="4866" width="9" style="40"/>
    <col min="4867" max="4867" width="8.625" style="40" customWidth="1"/>
    <col min="4868" max="4868" width="13.125" style="40" customWidth="1"/>
    <col min="4869" max="4869" width="12.625" style="40" customWidth="1"/>
    <col min="4870" max="4870" width="14" style="40" customWidth="1"/>
    <col min="4871" max="4871" width="8.25" style="40" customWidth="1"/>
    <col min="4872" max="4872" width="13.875" style="40" customWidth="1"/>
    <col min="4873" max="4873" width="4.25" style="40" customWidth="1"/>
    <col min="4874" max="4874" width="7.875" style="40" customWidth="1"/>
    <col min="4875" max="4877" width="13.875" style="40" customWidth="1"/>
    <col min="4878" max="5120" width="9" style="40"/>
    <col min="5121" max="5121" width="6.625" style="40" customWidth="1"/>
    <col min="5122" max="5122" width="9" style="40"/>
    <col min="5123" max="5123" width="8.625" style="40" customWidth="1"/>
    <col min="5124" max="5124" width="13.125" style="40" customWidth="1"/>
    <col min="5125" max="5125" width="12.625" style="40" customWidth="1"/>
    <col min="5126" max="5126" width="14" style="40" customWidth="1"/>
    <col min="5127" max="5127" width="8.25" style="40" customWidth="1"/>
    <col min="5128" max="5128" width="13.875" style="40" customWidth="1"/>
    <col min="5129" max="5129" width="4.25" style="40" customWidth="1"/>
    <col min="5130" max="5130" width="7.875" style="40" customWidth="1"/>
    <col min="5131" max="5133" width="13.875" style="40" customWidth="1"/>
    <col min="5134" max="5376" width="9" style="40"/>
    <col min="5377" max="5377" width="6.625" style="40" customWidth="1"/>
    <col min="5378" max="5378" width="9" style="40"/>
    <col min="5379" max="5379" width="8.625" style="40" customWidth="1"/>
    <col min="5380" max="5380" width="13.125" style="40" customWidth="1"/>
    <col min="5381" max="5381" width="12.625" style="40" customWidth="1"/>
    <col min="5382" max="5382" width="14" style="40" customWidth="1"/>
    <col min="5383" max="5383" width="8.25" style="40" customWidth="1"/>
    <col min="5384" max="5384" width="13.875" style="40" customWidth="1"/>
    <col min="5385" max="5385" width="4.25" style="40" customWidth="1"/>
    <col min="5386" max="5386" width="7.875" style="40" customWidth="1"/>
    <col min="5387" max="5389" width="13.875" style="40" customWidth="1"/>
    <col min="5390" max="5632" width="9" style="40"/>
    <col min="5633" max="5633" width="6.625" style="40" customWidth="1"/>
    <col min="5634" max="5634" width="9" style="40"/>
    <col min="5635" max="5635" width="8.625" style="40" customWidth="1"/>
    <col min="5636" max="5636" width="13.125" style="40" customWidth="1"/>
    <col min="5637" max="5637" width="12.625" style="40" customWidth="1"/>
    <col min="5638" max="5638" width="14" style="40" customWidth="1"/>
    <col min="5639" max="5639" width="8.25" style="40" customWidth="1"/>
    <col min="5640" max="5640" width="13.875" style="40" customWidth="1"/>
    <col min="5641" max="5641" width="4.25" style="40" customWidth="1"/>
    <col min="5642" max="5642" width="7.875" style="40" customWidth="1"/>
    <col min="5643" max="5645" width="13.875" style="40" customWidth="1"/>
    <col min="5646" max="5888" width="9" style="40"/>
    <col min="5889" max="5889" width="6.625" style="40" customWidth="1"/>
    <col min="5890" max="5890" width="9" style="40"/>
    <col min="5891" max="5891" width="8.625" style="40" customWidth="1"/>
    <col min="5892" max="5892" width="13.125" style="40" customWidth="1"/>
    <col min="5893" max="5893" width="12.625" style="40" customWidth="1"/>
    <col min="5894" max="5894" width="14" style="40" customWidth="1"/>
    <col min="5895" max="5895" width="8.25" style="40" customWidth="1"/>
    <col min="5896" max="5896" width="13.875" style="40" customWidth="1"/>
    <col min="5897" max="5897" width="4.25" style="40" customWidth="1"/>
    <col min="5898" max="5898" width="7.875" style="40" customWidth="1"/>
    <col min="5899" max="5901" width="13.875" style="40" customWidth="1"/>
    <col min="5902" max="6144" width="9" style="40"/>
    <col min="6145" max="6145" width="6.625" style="40" customWidth="1"/>
    <col min="6146" max="6146" width="9" style="40"/>
    <col min="6147" max="6147" width="8.625" style="40" customWidth="1"/>
    <col min="6148" max="6148" width="13.125" style="40" customWidth="1"/>
    <col min="6149" max="6149" width="12.625" style="40" customWidth="1"/>
    <col min="6150" max="6150" width="14" style="40" customWidth="1"/>
    <col min="6151" max="6151" width="8.25" style="40" customWidth="1"/>
    <col min="6152" max="6152" width="13.875" style="40" customWidth="1"/>
    <col min="6153" max="6153" width="4.25" style="40" customWidth="1"/>
    <col min="6154" max="6154" width="7.875" style="40" customWidth="1"/>
    <col min="6155" max="6157" width="13.875" style="40" customWidth="1"/>
    <col min="6158" max="6400" width="9" style="40"/>
    <col min="6401" max="6401" width="6.625" style="40" customWidth="1"/>
    <col min="6402" max="6402" width="9" style="40"/>
    <col min="6403" max="6403" width="8.625" style="40" customWidth="1"/>
    <col min="6404" max="6404" width="13.125" style="40" customWidth="1"/>
    <col min="6405" max="6405" width="12.625" style="40" customWidth="1"/>
    <col min="6406" max="6406" width="14" style="40" customWidth="1"/>
    <col min="6407" max="6407" width="8.25" style="40" customWidth="1"/>
    <col min="6408" max="6408" width="13.875" style="40" customWidth="1"/>
    <col min="6409" max="6409" width="4.25" style="40" customWidth="1"/>
    <col min="6410" max="6410" width="7.875" style="40" customWidth="1"/>
    <col min="6411" max="6413" width="13.875" style="40" customWidth="1"/>
    <col min="6414" max="6656" width="9" style="40"/>
    <col min="6657" max="6657" width="6.625" style="40" customWidth="1"/>
    <col min="6658" max="6658" width="9" style="40"/>
    <col min="6659" max="6659" width="8.625" style="40" customWidth="1"/>
    <col min="6660" max="6660" width="13.125" style="40" customWidth="1"/>
    <col min="6661" max="6661" width="12.625" style="40" customWidth="1"/>
    <col min="6662" max="6662" width="14" style="40" customWidth="1"/>
    <col min="6663" max="6663" width="8.25" style="40" customWidth="1"/>
    <col min="6664" max="6664" width="13.875" style="40" customWidth="1"/>
    <col min="6665" max="6665" width="4.25" style="40" customWidth="1"/>
    <col min="6666" max="6666" width="7.875" style="40" customWidth="1"/>
    <col min="6667" max="6669" width="13.875" style="40" customWidth="1"/>
    <col min="6670" max="6912" width="9" style="40"/>
    <col min="6913" max="6913" width="6.625" style="40" customWidth="1"/>
    <col min="6914" max="6914" width="9" style="40"/>
    <col min="6915" max="6915" width="8.625" style="40" customWidth="1"/>
    <col min="6916" max="6916" width="13.125" style="40" customWidth="1"/>
    <col min="6917" max="6917" width="12.625" style="40" customWidth="1"/>
    <col min="6918" max="6918" width="14" style="40" customWidth="1"/>
    <col min="6919" max="6919" width="8.25" style="40" customWidth="1"/>
    <col min="6920" max="6920" width="13.875" style="40" customWidth="1"/>
    <col min="6921" max="6921" width="4.25" style="40" customWidth="1"/>
    <col min="6922" max="6922" width="7.875" style="40" customWidth="1"/>
    <col min="6923" max="6925" width="13.875" style="40" customWidth="1"/>
    <col min="6926" max="7168" width="9" style="40"/>
    <col min="7169" max="7169" width="6.625" style="40" customWidth="1"/>
    <col min="7170" max="7170" width="9" style="40"/>
    <col min="7171" max="7171" width="8.625" style="40" customWidth="1"/>
    <col min="7172" max="7172" width="13.125" style="40" customWidth="1"/>
    <col min="7173" max="7173" width="12.625" style="40" customWidth="1"/>
    <col min="7174" max="7174" width="14" style="40" customWidth="1"/>
    <col min="7175" max="7175" width="8.25" style="40" customWidth="1"/>
    <col min="7176" max="7176" width="13.875" style="40" customWidth="1"/>
    <col min="7177" max="7177" width="4.25" style="40" customWidth="1"/>
    <col min="7178" max="7178" width="7.875" style="40" customWidth="1"/>
    <col min="7179" max="7181" width="13.875" style="40" customWidth="1"/>
    <col min="7182" max="7424" width="9" style="40"/>
    <col min="7425" max="7425" width="6.625" style="40" customWidth="1"/>
    <col min="7426" max="7426" width="9" style="40"/>
    <col min="7427" max="7427" width="8.625" style="40" customWidth="1"/>
    <col min="7428" max="7428" width="13.125" style="40" customWidth="1"/>
    <col min="7429" max="7429" width="12.625" style="40" customWidth="1"/>
    <col min="7430" max="7430" width="14" style="40" customWidth="1"/>
    <col min="7431" max="7431" width="8.25" style="40" customWidth="1"/>
    <col min="7432" max="7432" width="13.875" style="40" customWidth="1"/>
    <col min="7433" max="7433" width="4.25" style="40" customWidth="1"/>
    <col min="7434" max="7434" width="7.875" style="40" customWidth="1"/>
    <col min="7435" max="7437" width="13.875" style="40" customWidth="1"/>
    <col min="7438" max="7680" width="9" style="40"/>
    <col min="7681" max="7681" width="6.625" style="40" customWidth="1"/>
    <col min="7682" max="7682" width="9" style="40"/>
    <col min="7683" max="7683" width="8.625" style="40" customWidth="1"/>
    <col min="7684" max="7684" width="13.125" style="40" customWidth="1"/>
    <col min="7685" max="7685" width="12.625" style="40" customWidth="1"/>
    <col min="7686" max="7686" width="14" style="40" customWidth="1"/>
    <col min="7687" max="7687" width="8.25" style="40" customWidth="1"/>
    <col min="7688" max="7688" width="13.875" style="40" customWidth="1"/>
    <col min="7689" max="7689" width="4.25" style="40" customWidth="1"/>
    <col min="7690" max="7690" width="7.875" style="40" customWidth="1"/>
    <col min="7691" max="7693" width="13.875" style="40" customWidth="1"/>
    <col min="7694" max="7936" width="9" style="40"/>
    <col min="7937" max="7937" width="6.625" style="40" customWidth="1"/>
    <col min="7938" max="7938" width="9" style="40"/>
    <col min="7939" max="7939" width="8.625" style="40" customWidth="1"/>
    <col min="7940" max="7940" width="13.125" style="40" customWidth="1"/>
    <col min="7941" max="7941" width="12.625" style="40" customWidth="1"/>
    <col min="7942" max="7942" width="14" style="40" customWidth="1"/>
    <col min="7943" max="7943" width="8.25" style="40" customWidth="1"/>
    <col min="7944" max="7944" width="13.875" style="40" customWidth="1"/>
    <col min="7945" max="7945" width="4.25" style="40" customWidth="1"/>
    <col min="7946" max="7946" width="7.875" style="40" customWidth="1"/>
    <col min="7947" max="7949" width="13.875" style="40" customWidth="1"/>
    <col min="7950" max="8192" width="9" style="40"/>
    <col min="8193" max="8193" width="6.625" style="40" customWidth="1"/>
    <col min="8194" max="8194" width="9" style="40"/>
    <col min="8195" max="8195" width="8.625" style="40" customWidth="1"/>
    <col min="8196" max="8196" width="13.125" style="40" customWidth="1"/>
    <col min="8197" max="8197" width="12.625" style="40" customWidth="1"/>
    <col min="8198" max="8198" width="14" style="40" customWidth="1"/>
    <col min="8199" max="8199" width="8.25" style="40" customWidth="1"/>
    <col min="8200" max="8200" width="13.875" style="40" customWidth="1"/>
    <col min="8201" max="8201" width="4.25" style="40" customWidth="1"/>
    <col min="8202" max="8202" width="7.875" style="40" customWidth="1"/>
    <col min="8203" max="8205" width="13.875" style="40" customWidth="1"/>
    <col min="8206" max="8448" width="9" style="40"/>
    <col min="8449" max="8449" width="6.625" style="40" customWidth="1"/>
    <col min="8450" max="8450" width="9" style="40"/>
    <col min="8451" max="8451" width="8.625" style="40" customWidth="1"/>
    <col min="8452" max="8452" width="13.125" style="40" customWidth="1"/>
    <col min="8453" max="8453" width="12.625" style="40" customWidth="1"/>
    <col min="8454" max="8454" width="14" style="40" customWidth="1"/>
    <col min="8455" max="8455" width="8.25" style="40" customWidth="1"/>
    <col min="8456" max="8456" width="13.875" style="40" customWidth="1"/>
    <col min="8457" max="8457" width="4.25" style="40" customWidth="1"/>
    <col min="8458" max="8458" width="7.875" style="40" customWidth="1"/>
    <col min="8459" max="8461" width="13.875" style="40" customWidth="1"/>
    <col min="8462" max="8704" width="9" style="40"/>
    <col min="8705" max="8705" width="6.625" style="40" customWidth="1"/>
    <col min="8706" max="8706" width="9" style="40"/>
    <col min="8707" max="8707" width="8.625" style="40" customWidth="1"/>
    <col min="8708" max="8708" width="13.125" style="40" customWidth="1"/>
    <col min="8709" max="8709" width="12.625" style="40" customWidth="1"/>
    <col min="8710" max="8710" width="14" style="40" customWidth="1"/>
    <col min="8711" max="8711" width="8.25" style="40" customWidth="1"/>
    <col min="8712" max="8712" width="13.875" style="40" customWidth="1"/>
    <col min="8713" max="8713" width="4.25" style="40" customWidth="1"/>
    <col min="8714" max="8714" width="7.875" style="40" customWidth="1"/>
    <col min="8715" max="8717" width="13.875" style="40" customWidth="1"/>
    <col min="8718" max="8960" width="9" style="40"/>
    <col min="8961" max="8961" width="6.625" style="40" customWidth="1"/>
    <col min="8962" max="8962" width="9" style="40"/>
    <col min="8963" max="8963" width="8.625" style="40" customWidth="1"/>
    <col min="8964" max="8964" width="13.125" style="40" customWidth="1"/>
    <col min="8965" max="8965" width="12.625" style="40" customWidth="1"/>
    <col min="8966" max="8966" width="14" style="40" customWidth="1"/>
    <col min="8967" max="8967" width="8.25" style="40" customWidth="1"/>
    <col min="8968" max="8968" width="13.875" style="40" customWidth="1"/>
    <col min="8969" max="8969" width="4.25" style="40" customWidth="1"/>
    <col min="8970" max="8970" width="7.875" style="40" customWidth="1"/>
    <col min="8971" max="8973" width="13.875" style="40" customWidth="1"/>
    <col min="8974" max="9216" width="9" style="40"/>
    <col min="9217" max="9217" width="6.625" style="40" customWidth="1"/>
    <col min="9218" max="9218" width="9" style="40"/>
    <col min="9219" max="9219" width="8.625" style="40" customWidth="1"/>
    <col min="9220" max="9220" width="13.125" style="40" customWidth="1"/>
    <col min="9221" max="9221" width="12.625" style="40" customWidth="1"/>
    <col min="9222" max="9222" width="14" style="40" customWidth="1"/>
    <col min="9223" max="9223" width="8.25" style="40" customWidth="1"/>
    <col min="9224" max="9224" width="13.875" style="40" customWidth="1"/>
    <col min="9225" max="9225" width="4.25" style="40" customWidth="1"/>
    <col min="9226" max="9226" width="7.875" style="40" customWidth="1"/>
    <col min="9227" max="9229" width="13.875" style="40" customWidth="1"/>
    <col min="9230" max="9472" width="9" style="40"/>
    <col min="9473" max="9473" width="6.625" style="40" customWidth="1"/>
    <col min="9474" max="9474" width="9" style="40"/>
    <col min="9475" max="9475" width="8.625" style="40" customWidth="1"/>
    <col min="9476" max="9476" width="13.125" style="40" customWidth="1"/>
    <col min="9477" max="9477" width="12.625" style="40" customWidth="1"/>
    <col min="9478" max="9478" width="14" style="40" customWidth="1"/>
    <col min="9479" max="9479" width="8.25" style="40" customWidth="1"/>
    <col min="9480" max="9480" width="13.875" style="40" customWidth="1"/>
    <col min="9481" max="9481" width="4.25" style="40" customWidth="1"/>
    <col min="9482" max="9482" width="7.875" style="40" customWidth="1"/>
    <col min="9483" max="9485" width="13.875" style="40" customWidth="1"/>
    <col min="9486" max="9728" width="9" style="40"/>
    <col min="9729" max="9729" width="6.625" style="40" customWidth="1"/>
    <col min="9730" max="9730" width="9" style="40"/>
    <col min="9731" max="9731" width="8.625" style="40" customWidth="1"/>
    <col min="9732" max="9732" width="13.125" style="40" customWidth="1"/>
    <col min="9733" max="9733" width="12.625" style="40" customWidth="1"/>
    <col min="9734" max="9734" width="14" style="40" customWidth="1"/>
    <col min="9735" max="9735" width="8.25" style="40" customWidth="1"/>
    <col min="9736" max="9736" width="13.875" style="40" customWidth="1"/>
    <col min="9737" max="9737" width="4.25" style="40" customWidth="1"/>
    <col min="9738" max="9738" width="7.875" style="40" customWidth="1"/>
    <col min="9739" max="9741" width="13.875" style="40" customWidth="1"/>
    <col min="9742" max="9984" width="9" style="40"/>
    <col min="9985" max="9985" width="6.625" style="40" customWidth="1"/>
    <col min="9986" max="9986" width="9" style="40"/>
    <col min="9987" max="9987" width="8.625" style="40" customWidth="1"/>
    <col min="9988" max="9988" width="13.125" style="40" customWidth="1"/>
    <col min="9989" max="9989" width="12.625" style="40" customWidth="1"/>
    <col min="9990" max="9990" width="14" style="40" customWidth="1"/>
    <col min="9991" max="9991" width="8.25" style="40" customWidth="1"/>
    <col min="9992" max="9992" width="13.875" style="40" customWidth="1"/>
    <col min="9993" max="9993" width="4.25" style="40" customWidth="1"/>
    <col min="9994" max="9994" width="7.875" style="40" customWidth="1"/>
    <col min="9995" max="9997" width="13.875" style="40" customWidth="1"/>
    <col min="9998" max="10240" width="9" style="40"/>
    <col min="10241" max="10241" width="6.625" style="40" customWidth="1"/>
    <col min="10242" max="10242" width="9" style="40"/>
    <col min="10243" max="10243" width="8.625" style="40" customWidth="1"/>
    <col min="10244" max="10244" width="13.125" style="40" customWidth="1"/>
    <col min="10245" max="10245" width="12.625" style="40" customWidth="1"/>
    <col min="10246" max="10246" width="14" style="40" customWidth="1"/>
    <col min="10247" max="10247" width="8.25" style="40" customWidth="1"/>
    <col min="10248" max="10248" width="13.875" style="40" customWidth="1"/>
    <col min="10249" max="10249" width="4.25" style="40" customWidth="1"/>
    <col min="10250" max="10250" width="7.875" style="40" customWidth="1"/>
    <col min="10251" max="10253" width="13.875" style="40" customWidth="1"/>
    <col min="10254" max="10496" width="9" style="40"/>
    <col min="10497" max="10497" width="6.625" style="40" customWidth="1"/>
    <col min="10498" max="10498" width="9" style="40"/>
    <col min="10499" max="10499" width="8.625" style="40" customWidth="1"/>
    <col min="10500" max="10500" width="13.125" style="40" customWidth="1"/>
    <col min="10501" max="10501" width="12.625" style="40" customWidth="1"/>
    <col min="10502" max="10502" width="14" style="40" customWidth="1"/>
    <col min="10503" max="10503" width="8.25" style="40" customWidth="1"/>
    <col min="10504" max="10504" width="13.875" style="40" customWidth="1"/>
    <col min="10505" max="10505" width="4.25" style="40" customWidth="1"/>
    <col min="10506" max="10506" width="7.875" style="40" customWidth="1"/>
    <col min="10507" max="10509" width="13.875" style="40" customWidth="1"/>
    <col min="10510" max="10752" width="9" style="40"/>
    <col min="10753" max="10753" width="6.625" style="40" customWidth="1"/>
    <col min="10754" max="10754" width="9" style="40"/>
    <col min="10755" max="10755" width="8.625" style="40" customWidth="1"/>
    <col min="10756" max="10756" width="13.125" style="40" customWidth="1"/>
    <col min="10757" max="10757" width="12.625" style="40" customWidth="1"/>
    <col min="10758" max="10758" width="14" style="40" customWidth="1"/>
    <col min="10759" max="10759" width="8.25" style="40" customWidth="1"/>
    <col min="10760" max="10760" width="13.875" style="40" customWidth="1"/>
    <col min="10761" max="10761" width="4.25" style="40" customWidth="1"/>
    <col min="10762" max="10762" width="7.875" style="40" customWidth="1"/>
    <col min="10763" max="10765" width="13.875" style="40" customWidth="1"/>
    <col min="10766" max="11008" width="9" style="40"/>
    <col min="11009" max="11009" width="6.625" style="40" customWidth="1"/>
    <col min="11010" max="11010" width="9" style="40"/>
    <col min="11011" max="11011" width="8.625" style="40" customWidth="1"/>
    <col min="11012" max="11012" width="13.125" style="40" customWidth="1"/>
    <col min="11013" max="11013" width="12.625" style="40" customWidth="1"/>
    <col min="11014" max="11014" width="14" style="40" customWidth="1"/>
    <col min="11015" max="11015" width="8.25" style="40" customWidth="1"/>
    <col min="11016" max="11016" width="13.875" style="40" customWidth="1"/>
    <col min="11017" max="11017" width="4.25" style="40" customWidth="1"/>
    <col min="11018" max="11018" width="7.875" style="40" customWidth="1"/>
    <col min="11019" max="11021" width="13.875" style="40" customWidth="1"/>
    <col min="11022" max="11264" width="9" style="40"/>
    <col min="11265" max="11265" width="6.625" style="40" customWidth="1"/>
    <col min="11266" max="11266" width="9" style="40"/>
    <col min="11267" max="11267" width="8.625" style="40" customWidth="1"/>
    <col min="11268" max="11268" width="13.125" style="40" customWidth="1"/>
    <col min="11269" max="11269" width="12.625" style="40" customWidth="1"/>
    <col min="11270" max="11270" width="14" style="40" customWidth="1"/>
    <col min="11271" max="11271" width="8.25" style="40" customWidth="1"/>
    <col min="11272" max="11272" width="13.875" style="40" customWidth="1"/>
    <col min="11273" max="11273" width="4.25" style="40" customWidth="1"/>
    <col min="11274" max="11274" width="7.875" style="40" customWidth="1"/>
    <col min="11275" max="11277" width="13.875" style="40" customWidth="1"/>
    <col min="11278" max="11520" width="9" style="40"/>
    <col min="11521" max="11521" width="6.625" style="40" customWidth="1"/>
    <col min="11522" max="11522" width="9" style="40"/>
    <col min="11523" max="11523" width="8.625" style="40" customWidth="1"/>
    <col min="11524" max="11524" width="13.125" style="40" customWidth="1"/>
    <col min="11525" max="11525" width="12.625" style="40" customWidth="1"/>
    <col min="11526" max="11526" width="14" style="40" customWidth="1"/>
    <col min="11527" max="11527" width="8.25" style="40" customWidth="1"/>
    <col min="11528" max="11528" width="13.875" style="40" customWidth="1"/>
    <col min="11529" max="11529" width="4.25" style="40" customWidth="1"/>
    <col min="11530" max="11530" width="7.875" style="40" customWidth="1"/>
    <col min="11531" max="11533" width="13.875" style="40" customWidth="1"/>
    <col min="11534" max="11776" width="9" style="40"/>
    <col min="11777" max="11777" width="6.625" style="40" customWidth="1"/>
    <col min="11778" max="11778" width="9" style="40"/>
    <col min="11779" max="11779" width="8.625" style="40" customWidth="1"/>
    <col min="11780" max="11780" width="13.125" style="40" customWidth="1"/>
    <col min="11781" max="11781" width="12.625" style="40" customWidth="1"/>
    <col min="11782" max="11782" width="14" style="40" customWidth="1"/>
    <col min="11783" max="11783" width="8.25" style="40" customWidth="1"/>
    <col min="11784" max="11784" width="13.875" style="40" customWidth="1"/>
    <col min="11785" max="11785" width="4.25" style="40" customWidth="1"/>
    <col min="11786" max="11786" width="7.875" style="40" customWidth="1"/>
    <col min="11787" max="11789" width="13.875" style="40" customWidth="1"/>
    <col min="11790" max="12032" width="9" style="40"/>
    <col min="12033" max="12033" width="6.625" style="40" customWidth="1"/>
    <col min="12034" max="12034" width="9" style="40"/>
    <col min="12035" max="12035" width="8.625" style="40" customWidth="1"/>
    <col min="12036" max="12036" width="13.125" style="40" customWidth="1"/>
    <col min="12037" max="12037" width="12.625" style="40" customWidth="1"/>
    <col min="12038" max="12038" width="14" style="40" customWidth="1"/>
    <col min="12039" max="12039" width="8.25" style="40" customWidth="1"/>
    <col min="12040" max="12040" width="13.875" style="40" customWidth="1"/>
    <col min="12041" max="12041" width="4.25" style="40" customWidth="1"/>
    <col min="12042" max="12042" width="7.875" style="40" customWidth="1"/>
    <col min="12043" max="12045" width="13.875" style="40" customWidth="1"/>
    <col min="12046" max="12288" width="9" style="40"/>
    <col min="12289" max="12289" width="6.625" style="40" customWidth="1"/>
    <col min="12290" max="12290" width="9" style="40"/>
    <col min="12291" max="12291" width="8.625" style="40" customWidth="1"/>
    <col min="12292" max="12292" width="13.125" style="40" customWidth="1"/>
    <col min="12293" max="12293" width="12.625" style="40" customWidth="1"/>
    <col min="12294" max="12294" width="14" style="40" customWidth="1"/>
    <col min="12295" max="12295" width="8.25" style="40" customWidth="1"/>
    <col min="12296" max="12296" width="13.875" style="40" customWidth="1"/>
    <col min="12297" max="12297" width="4.25" style="40" customWidth="1"/>
    <col min="12298" max="12298" width="7.875" style="40" customWidth="1"/>
    <col min="12299" max="12301" width="13.875" style="40" customWidth="1"/>
    <col min="12302" max="12544" width="9" style="40"/>
    <col min="12545" max="12545" width="6.625" style="40" customWidth="1"/>
    <col min="12546" max="12546" width="9" style="40"/>
    <col min="12547" max="12547" width="8.625" style="40" customWidth="1"/>
    <col min="12548" max="12548" width="13.125" style="40" customWidth="1"/>
    <col min="12549" max="12549" width="12.625" style="40" customWidth="1"/>
    <col min="12550" max="12550" width="14" style="40" customWidth="1"/>
    <col min="12551" max="12551" width="8.25" style="40" customWidth="1"/>
    <col min="12552" max="12552" width="13.875" style="40" customWidth="1"/>
    <col min="12553" max="12553" width="4.25" style="40" customWidth="1"/>
    <col min="12554" max="12554" width="7.875" style="40" customWidth="1"/>
    <col min="12555" max="12557" width="13.875" style="40" customWidth="1"/>
    <col min="12558" max="12800" width="9" style="40"/>
    <col min="12801" max="12801" width="6.625" style="40" customWidth="1"/>
    <col min="12802" max="12802" width="9" style="40"/>
    <col min="12803" max="12803" width="8.625" style="40" customWidth="1"/>
    <col min="12804" max="12804" width="13.125" style="40" customWidth="1"/>
    <col min="12805" max="12805" width="12.625" style="40" customWidth="1"/>
    <col min="12806" max="12806" width="14" style="40" customWidth="1"/>
    <col min="12807" max="12807" width="8.25" style="40" customWidth="1"/>
    <col min="12808" max="12808" width="13.875" style="40" customWidth="1"/>
    <col min="12809" max="12809" width="4.25" style="40" customWidth="1"/>
    <col min="12810" max="12810" width="7.875" style="40" customWidth="1"/>
    <col min="12811" max="12813" width="13.875" style="40" customWidth="1"/>
    <col min="12814" max="13056" width="9" style="40"/>
    <col min="13057" max="13057" width="6.625" style="40" customWidth="1"/>
    <col min="13058" max="13058" width="9" style="40"/>
    <col min="13059" max="13059" width="8.625" style="40" customWidth="1"/>
    <col min="13060" max="13060" width="13.125" style="40" customWidth="1"/>
    <col min="13061" max="13061" width="12.625" style="40" customWidth="1"/>
    <col min="13062" max="13062" width="14" style="40" customWidth="1"/>
    <col min="13063" max="13063" width="8.25" style="40" customWidth="1"/>
    <col min="13064" max="13064" width="13.875" style="40" customWidth="1"/>
    <col min="13065" max="13065" width="4.25" style="40" customWidth="1"/>
    <col min="13066" max="13066" width="7.875" style="40" customWidth="1"/>
    <col min="13067" max="13069" width="13.875" style="40" customWidth="1"/>
    <col min="13070" max="13312" width="9" style="40"/>
    <col min="13313" max="13313" width="6.625" style="40" customWidth="1"/>
    <col min="13314" max="13314" width="9" style="40"/>
    <col min="13315" max="13315" width="8.625" style="40" customWidth="1"/>
    <col min="13316" max="13316" width="13.125" style="40" customWidth="1"/>
    <col min="13317" max="13317" width="12.625" style="40" customWidth="1"/>
    <col min="13318" max="13318" width="14" style="40" customWidth="1"/>
    <col min="13319" max="13319" width="8.25" style="40" customWidth="1"/>
    <col min="13320" max="13320" width="13.875" style="40" customWidth="1"/>
    <col min="13321" max="13321" width="4.25" style="40" customWidth="1"/>
    <col min="13322" max="13322" width="7.875" style="40" customWidth="1"/>
    <col min="13323" max="13325" width="13.875" style="40" customWidth="1"/>
    <col min="13326" max="13568" width="9" style="40"/>
    <col min="13569" max="13569" width="6.625" style="40" customWidth="1"/>
    <col min="13570" max="13570" width="9" style="40"/>
    <col min="13571" max="13571" width="8.625" style="40" customWidth="1"/>
    <col min="13572" max="13572" width="13.125" style="40" customWidth="1"/>
    <col min="13573" max="13573" width="12.625" style="40" customWidth="1"/>
    <col min="13574" max="13574" width="14" style="40" customWidth="1"/>
    <col min="13575" max="13575" width="8.25" style="40" customWidth="1"/>
    <col min="13576" max="13576" width="13.875" style="40" customWidth="1"/>
    <col min="13577" max="13577" width="4.25" style="40" customWidth="1"/>
    <col min="13578" max="13578" width="7.875" style="40" customWidth="1"/>
    <col min="13579" max="13581" width="13.875" style="40" customWidth="1"/>
    <col min="13582" max="13824" width="9" style="40"/>
    <col min="13825" max="13825" width="6.625" style="40" customWidth="1"/>
    <col min="13826" max="13826" width="9" style="40"/>
    <col min="13827" max="13827" width="8.625" style="40" customWidth="1"/>
    <col min="13828" max="13828" width="13.125" style="40" customWidth="1"/>
    <col min="13829" max="13829" width="12.625" style="40" customWidth="1"/>
    <col min="13830" max="13830" width="14" style="40" customWidth="1"/>
    <col min="13831" max="13831" width="8.25" style="40" customWidth="1"/>
    <col min="13832" max="13832" width="13.875" style="40" customWidth="1"/>
    <col min="13833" max="13833" width="4.25" style="40" customWidth="1"/>
    <col min="13834" max="13834" width="7.875" style="40" customWidth="1"/>
    <col min="13835" max="13837" width="13.875" style="40" customWidth="1"/>
    <col min="13838" max="14080" width="9" style="40"/>
    <col min="14081" max="14081" width="6.625" style="40" customWidth="1"/>
    <col min="14082" max="14082" width="9" style="40"/>
    <col min="14083" max="14083" width="8.625" style="40" customWidth="1"/>
    <col min="14084" max="14084" width="13.125" style="40" customWidth="1"/>
    <col min="14085" max="14085" width="12.625" style="40" customWidth="1"/>
    <col min="14086" max="14086" width="14" style="40" customWidth="1"/>
    <col min="14087" max="14087" width="8.25" style="40" customWidth="1"/>
    <col min="14088" max="14088" width="13.875" style="40" customWidth="1"/>
    <col min="14089" max="14089" width="4.25" style="40" customWidth="1"/>
    <col min="14090" max="14090" width="7.875" style="40" customWidth="1"/>
    <col min="14091" max="14093" width="13.875" style="40" customWidth="1"/>
    <col min="14094" max="14336" width="9" style="40"/>
    <col min="14337" max="14337" width="6.625" style="40" customWidth="1"/>
    <col min="14338" max="14338" width="9" style="40"/>
    <col min="14339" max="14339" width="8.625" style="40" customWidth="1"/>
    <col min="14340" max="14340" width="13.125" style="40" customWidth="1"/>
    <col min="14341" max="14341" width="12.625" style="40" customWidth="1"/>
    <col min="14342" max="14342" width="14" style="40" customWidth="1"/>
    <col min="14343" max="14343" width="8.25" style="40" customWidth="1"/>
    <col min="14344" max="14344" width="13.875" style="40" customWidth="1"/>
    <col min="14345" max="14345" width="4.25" style="40" customWidth="1"/>
    <col min="14346" max="14346" width="7.875" style="40" customWidth="1"/>
    <col min="14347" max="14349" width="13.875" style="40" customWidth="1"/>
    <col min="14350" max="14592" width="9" style="40"/>
    <col min="14593" max="14593" width="6.625" style="40" customWidth="1"/>
    <col min="14594" max="14594" width="9" style="40"/>
    <col min="14595" max="14595" width="8.625" style="40" customWidth="1"/>
    <col min="14596" max="14596" width="13.125" style="40" customWidth="1"/>
    <col min="14597" max="14597" width="12.625" style="40" customWidth="1"/>
    <col min="14598" max="14598" width="14" style="40" customWidth="1"/>
    <col min="14599" max="14599" width="8.25" style="40" customWidth="1"/>
    <col min="14600" max="14600" width="13.875" style="40" customWidth="1"/>
    <col min="14601" max="14601" width="4.25" style="40" customWidth="1"/>
    <col min="14602" max="14602" width="7.875" style="40" customWidth="1"/>
    <col min="14603" max="14605" width="13.875" style="40" customWidth="1"/>
    <col min="14606" max="14848" width="9" style="40"/>
    <col min="14849" max="14849" width="6.625" style="40" customWidth="1"/>
    <col min="14850" max="14850" width="9" style="40"/>
    <col min="14851" max="14851" width="8.625" style="40" customWidth="1"/>
    <col min="14852" max="14852" width="13.125" style="40" customWidth="1"/>
    <col min="14853" max="14853" width="12.625" style="40" customWidth="1"/>
    <col min="14854" max="14854" width="14" style="40" customWidth="1"/>
    <col min="14855" max="14855" width="8.25" style="40" customWidth="1"/>
    <col min="14856" max="14856" width="13.875" style="40" customWidth="1"/>
    <col min="14857" max="14857" width="4.25" style="40" customWidth="1"/>
    <col min="14858" max="14858" width="7.875" style="40" customWidth="1"/>
    <col min="14859" max="14861" width="13.875" style="40" customWidth="1"/>
    <col min="14862" max="15104" width="9" style="40"/>
    <col min="15105" max="15105" width="6.625" style="40" customWidth="1"/>
    <col min="15106" max="15106" width="9" style="40"/>
    <col min="15107" max="15107" width="8.625" style="40" customWidth="1"/>
    <col min="15108" max="15108" width="13.125" style="40" customWidth="1"/>
    <col min="15109" max="15109" width="12.625" style="40" customWidth="1"/>
    <col min="15110" max="15110" width="14" style="40" customWidth="1"/>
    <col min="15111" max="15111" width="8.25" style="40" customWidth="1"/>
    <col min="15112" max="15112" width="13.875" style="40" customWidth="1"/>
    <col min="15113" max="15113" width="4.25" style="40" customWidth="1"/>
    <col min="15114" max="15114" width="7.875" style="40" customWidth="1"/>
    <col min="15115" max="15117" width="13.875" style="40" customWidth="1"/>
    <col min="15118" max="15360" width="9" style="40"/>
    <col min="15361" max="15361" width="6.625" style="40" customWidth="1"/>
    <col min="15362" max="15362" width="9" style="40"/>
    <col min="15363" max="15363" width="8.625" style="40" customWidth="1"/>
    <col min="15364" max="15364" width="13.125" style="40" customWidth="1"/>
    <col min="15365" max="15365" width="12.625" style="40" customWidth="1"/>
    <col min="15366" max="15366" width="14" style="40" customWidth="1"/>
    <col min="15367" max="15367" width="8.25" style="40" customWidth="1"/>
    <col min="15368" max="15368" width="13.875" style="40" customWidth="1"/>
    <col min="15369" max="15369" width="4.25" style="40" customWidth="1"/>
    <col min="15370" max="15370" width="7.875" style="40" customWidth="1"/>
    <col min="15371" max="15373" width="13.875" style="40" customWidth="1"/>
    <col min="15374" max="15616" width="9" style="40"/>
    <col min="15617" max="15617" width="6.625" style="40" customWidth="1"/>
    <col min="15618" max="15618" width="9" style="40"/>
    <col min="15619" max="15619" width="8.625" style="40" customWidth="1"/>
    <col min="15620" max="15620" width="13.125" style="40" customWidth="1"/>
    <col min="15621" max="15621" width="12.625" style="40" customWidth="1"/>
    <col min="15622" max="15622" width="14" style="40" customWidth="1"/>
    <col min="15623" max="15623" width="8.25" style="40" customWidth="1"/>
    <col min="15624" max="15624" width="13.875" style="40" customWidth="1"/>
    <col min="15625" max="15625" width="4.25" style="40" customWidth="1"/>
    <col min="15626" max="15626" width="7.875" style="40" customWidth="1"/>
    <col min="15627" max="15629" width="13.875" style="40" customWidth="1"/>
    <col min="15630" max="15872" width="9" style="40"/>
    <col min="15873" max="15873" width="6.625" style="40" customWidth="1"/>
    <col min="15874" max="15874" width="9" style="40"/>
    <col min="15875" max="15875" width="8.625" style="40" customWidth="1"/>
    <col min="15876" max="15876" width="13.125" style="40" customWidth="1"/>
    <col min="15877" max="15877" width="12.625" style="40" customWidth="1"/>
    <col min="15878" max="15878" width="14" style="40" customWidth="1"/>
    <col min="15879" max="15879" width="8.25" style="40" customWidth="1"/>
    <col min="15880" max="15880" width="13.875" style="40" customWidth="1"/>
    <col min="15881" max="15881" width="4.25" style="40" customWidth="1"/>
    <col min="15882" max="15882" width="7.875" style="40" customWidth="1"/>
    <col min="15883" max="15885" width="13.875" style="40" customWidth="1"/>
    <col min="15886" max="16128" width="9" style="40"/>
    <col min="16129" max="16129" width="6.625" style="40" customWidth="1"/>
    <col min="16130" max="16130" width="9" style="40"/>
    <col min="16131" max="16131" width="8.625" style="40" customWidth="1"/>
    <col min="16132" max="16132" width="13.125" style="40" customWidth="1"/>
    <col min="16133" max="16133" width="12.625" style="40" customWidth="1"/>
    <col min="16134" max="16134" width="14" style="40" customWidth="1"/>
    <col min="16135" max="16135" width="8.25" style="40" customWidth="1"/>
    <col min="16136" max="16136" width="13.875" style="40" customWidth="1"/>
    <col min="16137" max="16137" width="4.25" style="40" customWidth="1"/>
    <col min="16138" max="16138" width="7.875" style="40" customWidth="1"/>
    <col min="16139" max="16141" width="13.875" style="40" customWidth="1"/>
    <col min="16142" max="16384" width="9" style="40"/>
  </cols>
  <sheetData>
    <row r="1" spans="1:13" x14ac:dyDescent="0.15">
      <c r="A1" s="35" t="s">
        <v>66</v>
      </c>
      <c r="B1" s="36"/>
      <c r="C1" s="36"/>
      <c r="D1" s="36"/>
      <c r="E1" s="37"/>
      <c r="F1" s="36"/>
      <c r="G1" s="36"/>
      <c r="H1" s="36"/>
      <c r="I1" s="36"/>
      <c r="J1" s="38"/>
      <c r="K1" s="36"/>
      <c r="L1" s="36"/>
      <c r="M1" s="39"/>
    </row>
    <row r="2" spans="1:13" ht="29.25" customHeight="1" x14ac:dyDescent="0.15">
      <c r="B2" s="142"/>
      <c r="C2" s="142"/>
      <c r="D2" s="472">
        <f>第6号様式概算負担金報告書!A2</f>
        <v>0</v>
      </c>
      <c r="E2" s="472"/>
      <c r="F2" s="472"/>
      <c r="G2" s="471" t="s">
        <v>163</v>
      </c>
      <c r="H2" s="471"/>
      <c r="I2" s="471"/>
      <c r="J2" s="471"/>
      <c r="K2" s="471"/>
      <c r="L2" s="471"/>
      <c r="M2" s="471"/>
    </row>
    <row r="3" spans="1:13" ht="21" customHeight="1" x14ac:dyDescent="0.15">
      <c r="A3" s="41"/>
      <c r="B3" s="41"/>
      <c r="C3" s="41"/>
      <c r="D3" s="41"/>
      <c r="E3" s="41"/>
      <c r="F3" s="41"/>
      <c r="G3" s="41"/>
      <c r="H3" s="41"/>
      <c r="I3" s="41"/>
      <c r="J3" s="42"/>
      <c r="K3" s="43" t="s">
        <v>28</v>
      </c>
      <c r="L3" s="492">
        <f>'負担金報告書入力シート '!C16</f>
        <v>0</v>
      </c>
      <c r="M3" s="493"/>
    </row>
    <row r="4" spans="1:13" s="47" customFormat="1" x14ac:dyDescent="0.4">
      <c r="A4" s="450" t="s">
        <v>29</v>
      </c>
      <c r="B4" s="451"/>
      <c r="C4" s="456" t="s">
        <v>67</v>
      </c>
      <c r="D4" s="457"/>
      <c r="E4" s="44" t="s">
        <v>68</v>
      </c>
      <c r="F4" s="44" t="s">
        <v>69</v>
      </c>
      <c r="G4" s="45" t="s">
        <v>70</v>
      </c>
      <c r="H4" s="44" t="s">
        <v>71</v>
      </c>
      <c r="I4" s="458" t="s">
        <v>72</v>
      </c>
      <c r="J4" s="459"/>
      <c r="K4" s="44" t="s">
        <v>73</v>
      </c>
      <c r="L4" s="44" t="s">
        <v>74</v>
      </c>
      <c r="M4" s="46" t="s">
        <v>75</v>
      </c>
    </row>
    <row r="5" spans="1:13" s="47" customFormat="1" x14ac:dyDescent="0.4">
      <c r="A5" s="452"/>
      <c r="B5" s="453"/>
      <c r="C5" s="48" t="s">
        <v>76</v>
      </c>
      <c r="D5" s="47" t="s">
        <v>77</v>
      </c>
      <c r="E5" s="49" t="s">
        <v>78</v>
      </c>
      <c r="F5" s="49" t="s">
        <v>79</v>
      </c>
      <c r="G5" s="50" t="s">
        <v>80</v>
      </c>
      <c r="H5" s="49" t="s">
        <v>81</v>
      </c>
      <c r="I5" s="460" t="s">
        <v>82</v>
      </c>
      <c r="J5" s="50">
        <v>2</v>
      </c>
      <c r="K5" s="49" t="s">
        <v>83</v>
      </c>
      <c r="L5" s="49" t="s">
        <v>84</v>
      </c>
      <c r="M5" s="51" t="s">
        <v>85</v>
      </c>
    </row>
    <row r="6" spans="1:13" s="47" customFormat="1" x14ac:dyDescent="0.4">
      <c r="A6" s="454"/>
      <c r="B6" s="455"/>
      <c r="C6" s="52" t="s">
        <v>86</v>
      </c>
      <c r="D6" s="53" t="s">
        <v>87</v>
      </c>
      <c r="E6" s="52" t="s">
        <v>88</v>
      </c>
      <c r="F6" s="52" t="s">
        <v>89</v>
      </c>
      <c r="G6" s="54"/>
      <c r="H6" s="52" t="s">
        <v>90</v>
      </c>
      <c r="I6" s="461"/>
      <c r="J6" s="55">
        <v>1000</v>
      </c>
      <c r="K6" s="52" t="s">
        <v>91</v>
      </c>
      <c r="L6" s="52" t="s">
        <v>92</v>
      </c>
      <c r="M6" s="56" t="s">
        <v>93</v>
      </c>
    </row>
    <row r="7" spans="1:13" x14ac:dyDescent="0.15">
      <c r="A7" s="466" t="s">
        <v>94</v>
      </c>
      <c r="B7" s="443" t="s">
        <v>95</v>
      </c>
      <c r="C7" s="467">
        <f>'負担金報告書入力シート '!U14</f>
        <v>0</v>
      </c>
      <c r="D7" s="467">
        <f>'負担金報告書入力シート '!W14</f>
        <v>0</v>
      </c>
      <c r="E7" s="444"/>
      <c r="F7" s="413">
        <f>D7+E7</f>
        <v>0</v>
      </c>
      <c r="G7" s="61" t="e">
        <f>'負担金報告書入力シート '!N14</f>
        <v>#N/A</v>
      </c>
      <c r="H7" s="468" t="e">
        <f>INT(F7*G7/1000)</f>
        <v>#N/A</v>
      </c>
      <c r="I7" s="462">
        <f>INT(F7*J5/1000)</f>
        <v>0</v>
      </c>
      <c r="J7" s="463"/>
      <c r="K7" s="413" t="e">
        <f>H7+I7</f>
        <v>#N/A</v>
      </c>
      <c r="L7" s="418" t="e">
        <f>'負担金報告書入力シート '!AA14</f>
        <v>#N/A</v>
      </c>
      <c r="M7" s="431" t="e">
        <f>L7-K7</f>
        <v>#N/A</v>
      </c>
    </row>
    <row r="8" spans="1:13" x14ac:dyDescent="0.15">
      <c r="A8" s="466"/>
      <c r="B8" s="443"/>
      <c r="C8" s="467"/>
      <c r="D8" s="467"/>
      <c r="E8" s="444"/>
      <c r="F8" s="413"/>
      <c r="G8" s="62">
        <v>1000</v>
      </c>
      <c r="H8" s="469"/>
      <c r="I8" s="464"/>
      <c r="J8" s="465"/>
      <c r="K8" s="413"/>
      <c r="L8" s="419"/>
      <c r="M8" s="432"/>
    </row>
    <row r="9" spans="1:13" ht="27" customHeight="1" x14ac:dyDescent="0.15">
      <c r="A9" s="445" t="s">
        <v>46</v>
      </c>
      <c r="B9" s="57" t="s">
        <v>47</v>
      </c>
      <c r="C9" s="58">
        <f>'負担金報告書入力シート '!U15</f>
        <v>0</v>
      </c>
      <c r="D9" s="58">
        <f>'負担金報告書入力シート '!W15</f>
        <v>0</v>
      </c>
      <c r="E9" s="58">
        <f>'負担金報告書入力シート '!Y15</f>
        <v>0</v>
      </c>
      <c r="F9" s="60">
        <f>D9+E9</f>
        <v>0</v>
      </c>
      <c r="G9" s="63"/>
      <c r="H9" s="59"/>
      <c r="I9" s="448"/>
      <c r="J9" s="449"/>
      <c r="K9" s="59"/>
      <c r="L9" s="59"/>
      <c r="M9" s="64"/>
    </row>
    <row r="10" spans="1:13" x14ac:dyDescent="0.15">
      <c r="A10" s="446"/>
      <c r="B10" s="407" t="s">
        <v>50</v>
      </c>
      <c r="C10" s="423">
        <f>'負担金報告書入力シート '!U16</f>
        <v>0</v>
      </c>
      <c r="D10" s="423">
        <f>'負担金報告書入力シート '!W16</f>
        <v>0</v>
      </c>
      <c r="E10" s="425">
        <f>'負担金報告書入力シート '!Y16</f>
        <v>0</v>
      </c>
      <c r="F10" s="427">
        <f>D10+E10</f>
        <v>0</v>
      </c>
      <c r="G10" s="421"/>
      <c r="H10" s="429"/>
      <c r="I10" s="437"/>
      <c r="J10" s="438"/>
      <c r="K10" s="429"/>
      <c r="L10" s="429"/>
      <c r="M10" s="441"/>
    </row>
    <row r="11" spans="1:13" x14ac:dyDescent="0.15">
      <c r="A11" s="446"/>
      <c r="B11" s="408"/>
      <c r="C11" s="424"/>
      <c r="D11" s="424"/>
      <c r="E11" s="426"/>
      <c r="F11" s="428"/>
      <c r="G11" s="422"/>
      <c r="H11" s="430"/>
      <c r="I11" s="439"/>
      <c r="J11" s="440"/>
      <c r="K11" s="430"/>
      <c r="L11" s="430"/>
      <c r="M11" s="442"/>
    </row>
    <row r="12" spans="1:13" x14ac:dyDescent="0.15">
      <c r="A12" s="446"/>
      <c r="B12" s="407" t="s">
        <v>50</v>
      </c>
      <c r="C12" s="423"/>
      <c r="D12" s="423"/>
      <c r="E12" s="425"/>
      <c r="F12" s="427">
        <f>D12+E12</f>
        <v>0</v>
      </c>
      <c r="G12" s="421"/>
      <c r="H12" s="429"/>
      <c r="I12" s="437"/>
      <c r="J12" s="438"/>
      <c r="K12" s="429"/>
      <c r="L12" s="429"/>
      <c r="M12" s="441"/>
    </row>
    <row r="13" spans="1:13" x14ac:dyDescent="0.15">
      <c r="A13" s="446"/>
      <c r="B13" s="408"/>
      <c r="C13" s="424"/>
      <c r="D13" s="424"/>
      <c r="E13" s="426"/>
      <c r="F13" s="428"/>
      <c r="G13" s="422"/>
      <c r="H13" s="430"/>
      <c r="I13" s="439"/>
      <c r="J13" s="440"/>
      <c r="K13" s="430"/>
      <c r="L13" s="430"/>
      <c r="M13" s="442"/>
    </row>
    <row r="14" spans="1:13" x14ac:dyDescent="0.15">
      <c r="A14" s="446"/>
      <c r="B14" s="407"/>
      <c r="C14" s="423"/>
      <c r="D14" s="423"/>
      <c r="E14" s="425"/>
      <c r="F14" s="427">
        <f>D14+E14</f>
        <v>0</v>
      </c>
      <c r="G14" s="421"/>
      <c r="H14" s="429"/>
      <c r="I14" s="437"/>
      <c r="J14" s="438"/>
      <c r="K14" s="429"/>
      <c r="L14" s="429"/>
      <c r="M14" s="441"/>
    </row>
    <row r="15" spans="1:13" x14ac:dyDescent="0.15">
      <c r="A15" s="446"/>
      <c r="B15" s="408"/>
      <c r="C15" s="424"/>
      <c r="D15" s="424"/>
      <c r="E15" s="426"/>
      <c r="F15" s="428"/>
      <c r="G15" s="422"/>
      <c r="H15" s="430"/>
      <c r="I15" s="439"/>
      <c r="J15" s="440"/>
      <c r="K15" s="430"/>
      <c r="L15" s="430"/>
      <c r="M15" s="442"/>
    </row>
    <row r="16" spans="1:13" x14ac:dyDescent="0.15">
      <c r="A16" s="446"/>
      <c r="B16" s="407" t="s">
        <v>53</v>
      </c>
      <c r="C16" s="423">
        <f>'負担金報告書入力シート '!U17</f>
        <v>0</v>
      </c>
      <c r="D16" s="423">
        <f>'負担金報告書入力シート '!W17</f>
        <v>0</v>
      </c>
      <c r="E16" s="425">
        <f>'負担金報告書入力シート '!Y16</f>
        <v>0</v>
      </c>
      <c r="F16" s="427">
        <f>D16+E16</f>
        <v>0</v>
      </c>
      <c r="G16" s="421"/>
      <c r="H16" s="429"/>
      <c r="I16" s="437"/>
      <c r="J16" s="438"/>
      <c r="K16" s="429"/>
      <c r="L16" s="429"/>
      <c r="M16" s="441"/>
    </row>
    <row r="17" spans="1:13" ht="15" customHeight="1" x14ac:dyDescent="0.15">
      <c r="A17" s="446"/>
      <c r="B17" s="408"/>
      <c r="C17" s="424"/>
      <c r="D17" s="424"/>
      <c r="E17" s="426"/>
      <c r="F17" s="428"/>
      <c r="G17" s="422"/>
      <c r="H17" s="430"/>
      <c r="I17" s="439"/>
      <c r="J17" s="440"/>
      <c r="K17" s="430"/>
      <c r="L17" s="430"/>
      <c r="M17" s="442"/>
    </row>
    <row r="18" spans="1:13" ht="15" customHeight="1" x14ac:dyDescent="0.15">
      <c r="A18" s="446"/>
      <c r="B18" s="443" t="s">
        <v>96</v>
      </c>
      <c r="C18" s="413">
        <f>SUM(C9:C17)</f>
        <v>0</v>
      </c>
      <c r="D18" s="413">
        <f>SUM(D9:D17)</f>
        <v>0</v>
      </c>
      <c r="E18" s="444"/>
      <c r="F18" s="413">
        <f>SUM(F9:F17)</f>
        <v>0</v>
      </c>
      <c r="G18" s="65">
        <v>135</v>
      </c>
      <c r="H18" s="413">
        <f>INT(F18*G18/1000)</f>
        <v>0</v>
      </c>
      <c r="I18" s="414">
        <f>INT(F18*2/1000)</f>
        <v>0</v>
      </c>
      <c r="J18" s="415"/>
      <c r="K18" s="413">
        <f>H18+I18</f>
        <v>0</v>
      </c>
      <c r="L18" s="418">
        <f>'負担金報告書入力シート '!AA18</f>
        <v>0</v>
      </c>
      <c r="M18" s="431">
        <f>L18-K18</f>
        <v>0</v>
      </c>
    </row>
    <row r="19" spans="1:13" ht="15" customHeight="1" x14ac:dyDescent="0.15">
      <c r="A19" s="447"/>
      <c r="B19" s="443"/>
      <c r="C19" s="413"/>
      <c r="D19" s="413"/>
      <c r="E19" s="444"/>
      <c r="F19" s="413"/>
      <c r="G19" s="62">
        <v>1000</v>
      </c>
      <c r="H19" s="413"/>
      <c r="I19" s="416"/>
      <c r="J19" s="417"/>
      <c r="K19" s="413"/>
      <c r="L19" s="419"/>
      <c r="M19" s="432"/>
    </row>
    <row r="20" spans="1:13" ht="30" customHeight="1" x14ac:dyDescent="0.15">
      <c r="A20" s="433" t="s">
        <v>97</v>
      </c>
      <c r="B20" s="434"/>
      <c r="C20" s="66">
        <f>C7+C18</f>
        <v>0</v>
      </c>
      <c r="D20" s="66">
        <f>D7+D18</f>
        <v>0</v>
      </c>
      <c r="E20" s="67"/>
      <c r="F20" s="66">
        <f>F7+F18</f>
        <v>0</v>
      </c>
      <c r="G20" s="68"/>
      <c r="H20" s="66" t="e">
        <f>H7+H18</f>
        <v>#N/A</v>
      </c>
      <c r="I20" s="435">
        <f>I7+I18</f>
        <v>0</v>
      </c>
      <c r="J20" s="436"/>
      <c r="K20" s="66" t="e">
        <f>K7+K18</f>
        <v>#N/A</v>
      </c>
      <c r="L20" s="66" t="e">
        <f>L7+L18</f>
        <v>#N/A</v>
      </c>
      <c r="M20" s="69" t="e">
        <f>M7+M18</f>
        <v>#N/A</v>
      </c>
    </row>
    <row r="21" spans="1:13" ht="19.5" customHeight="1" x14ac:dyDescent="0.15">
      <c r="A21" s="475" t="s">
        <v>98</v>
      </c>
      <c r="B21" s="481" t="e">
        <f>IF(M20&lt;0,M20*(-1),"")</f>
        <v>#N/A</v>
      </c>
      <c r="C21" s="482"/>
      <c r="D21" s="409" t="s">
        <v>99</v>
      </c>
      <c r="E21" s="420">
        <f>'負担金報告書入力シート '!AD14</f>
        <v>0</v>
      </c>
      <c r="F21" s="420"/>
      <c r="G21" s="420">
        <f>'負担金報告書入力シート '!AE14</f>
        <v>0</v>
      </c>
      <c r="H21" s="420"/>
      <c r="I21" s="491">
        <f>'負担金報告書入力シート '!AF14</f>
        <v>0</v>
      </c>
      <c r="J21" s="138" t="s">
        <v>159</v>
      </c>
      <c r="K21" s="490">
        <f>'負担金報告書入力シート '!AG14</f>
        <v>0</v>
      </c>
      <c r="L21" s="490"/>
      <c r="M21" s="490"/>
    </row>
    <row r="22" spans="1:13" ht="19.5" customHeight="1" x14ac:dyDescent="0.15">
      <c r="A22" s="473"/>
      <c r="B22" s="477"/>
      <c r="C22" s="478"/>
      <c r="D22" s="410"/>
      <c r="E22" s="420"/>
      <c r="F22" s="420"/>
      <c r="G22" s="420"/>
      <c r="H22" s="420"/>
      <c r="I22" s="491"/>
      <c r="J22" s="489" t="s">
        <v>156</v>
      </c>
      <c r="K22" s="485" t="str">
        <f>'負担金報告書入力シート '!AH14</f>
        <v/>
      </c>
      <c r="L22" s="485"/>
      <c r="M22" s="485"/>
    </row>
    <row r="23" spans="1:13" ht="19.5" customHeight="1" x14ac:dyDescent="0.15">
      <c r="A23" s="476"/>
      <c r="B23" s="483"/>
      <c r="C23" s="484"/>
      <c r="D23" s="410"/>
      <c r="E23" s="420"/>
      <c r="F23" s="420"/>
      <c r="G23" s="420"/>
      <c r="H23" s="420"/>
      <c r="I23" s="491"/>
      <c r="J23" s="489"/>
      <c r="K23" s="485"/>
      <c r="L23" s="485"/>
      <c r="M23" s="485"/>
    </row>
    <row r="24" spans="1:13" ht="19.5" customHeight="1" x14ac:dyDescent="0.15">
      <c r="A24" s="473" t="s">
        <v>100</v>
      </c>
      <c r="B24" s="477" t="e">
        <f>IF(M20&gt;0,M20,"")</f>
        <v>#N/A</v>
      </c>
      <c r="C24" s="478"/>
      <c r="D24" s="410"/>
      <c r="E24" s="420"/>
      <c r="F24" s="420"/>
      <c r="G24" s="420"/>
      <c r="H24" s="420"/>
      <c r="I24" s="491"/>
      <c r="J24" s="489"/>
      <c r="K24" s="486"/>
      <c r="L24" s="486"/>
      <c r="M24" s="486"/>
    </row>
    <row r="25" spans="1:13" ht="19.5" customHeight="1" x14ac:dyDescent="0.15">
      <c r="A25" s="473"/>
      <c r="B25" s="477"/>
      <c r="C25" s="478"/>
      <c r="D25" s="410"/>
      <c r="E25" s="420"/>
      <c r="F25" s="420"/>
      <c r="G25" s="420"/>
      <c r="H25" s="420"/>
      <c r="I25" s="491"/>
      <c r="J25" s="489"/>
      <c r="K25" s="487">
        <f>'負担金報告書入力シート '!AH17</f>
        <v>0</v>
      </c>
      <c r="L25" s="487"/>
      <c r="M25" s="487"/>
    </row>
    <row r="26" spans="1:13" ht="19.5" customHeight="1" x14ac:dyDescent="0.15">
      <c r="A26" s="474"/>
      <c r="B26" s="479"/>
      <c r="C26" s="480"/>
      <c r="D26" s="411"/>
      <c r="E26" s="420"/>
      <c r="F26" s="420"/>
      <c r="G26" s="420"/>
      <c r="H26" s="420"/>
      <c r="I26" s="491"/>
      <c r="J26" s="489"/>
      <c r="K26" s="488"/>
      <c r="L26" s="488"/>
      <c r="M26" s="488"/>
    </row>
    <row r="27" spans="1:13" s="71" customFormat="1" ht="20.25" customHeight="1" x14ac:dyDescent="0.15">
      <c r="A27" s="70" t="s">
        <v>101</v>
      </c>
    </row>
    <row r="28" spans="1:13" s="71" customFormat="1" x14ac:dyDescent="0.15">
      <c r="J28" s="412">
        <f>'負担金報告書入力シート '!T14</f>
        <v>0</v>
      </c>
      <c r="K28" s="412"/>
      <c r="L28" s="412"/>
    </row>
    <row r="29" spans="1:13" s="71" customFormat="1" ht="12" x14ac:dyDescent="0.15">
      <c r="A29" s="72" t="s">
        <v>102</v>
      </c>
      <c r="B29" s="73"/>
      <c r="J29" s="132"/>
      <c r="K29" s="132"/>
      <c r="L29" s="132"/>
    </row>
    <row r="30" spans="1:13" s="71" customFormat="1" ht="12" x14ac:dyDescent="0.15">
      <c r="G30" s="74"/>
      <c r="J30" s="132"/>
      <c r="K30" s="132"/>
      <c r="L30" s="132"/>
    </row>
    <row r="31" spans="1:13" s="71" customFormat="1" ht="18" customHeight="1" x14ac:dyDescent="0.15">
      <c r="I31" s="73" t="s">
        <v>60</v>
      </c>
      <c r="J31" s="132"/>
      <c r="K31" s="133">
        <f>'負担金報告書入力シート '!C10</f>
        <v>0</v>
      </c>
      <c r="L31" s="132"/>
    </row>
    <row r="32" spans="1:13" x14ac:dyDescent="0.15">
      <c r="J32" s="134"/>
      <c r="K32" s="470" t="str">
        <f>'負担金報告書入力シート '!C13&amp;"　　"&amp;'負担金報告書入力シート '!C14</f>
        <v>　　</v>
      </c>
      <c r="L32" s="470"/>
    </row>
    <row r="33" spans="1:3" x14ac:dyDescent="0.15">
      <c r="B33" s="75" t="s">
        <v>61</v>
      </c>
      <c r="C33" s="76" t="s">
        <v>103</v>
      </c>
    </row>
    <row r="34" spans="1:3" x14ac:dyDescent="0.15">
      <c r="A34" s="77"/>
      <c r="B34" s="77"/>
      <c r="C34" s="76" t="s">
        <v>104</v>
      </c>
    </row>
    <row r="35" spans="1:3" x14ac:dyDescent="0.15">
      <c r="A35" s="77"/>
      <c r="B35" s="77"/>
      <c r="C35" s="76" t="s">
        <v>105</v>
      </c>
    </row>
    <row r="36" spans="1:3" x14ac:dyDescent="0.15">
      <c r="A36" s="77"/>
      <c r="B36" s="77"/>
      <c r="C36" s="76" t="s">
        <v>106</v>
      </c>
    </row>
    <row r="37" spans="1:3" x14ac:dyDescent="0.15">
      <c r="A37" s="77"/>
      <c r="B37" s="77"/>
      <c r="C37" s="76" t="s">
        <v>107</v>
      </c>
    </row>
  </sheetData>
  <sheetProtection algorithmName="SHA-512" hashValue="07atrIalCnK7MTUNNucCoH3rzS+ZZNJQMgAmLhOvaSC0IFRmQt4ynwmvsUXYA6ju3EfX+Og0vbV2TS7/vvy3oA==" saltValue="6aUxfeYLJJ+5mKGKNaK61Q==" spinCount="100000" sheet="1" objects="1" scenarios="1" selectLockedCells="1" selectUnlockedCells="1"/>
  <mergeCells count="90">
    <mergeCell ref="K32:L32"/>
    <mergeCell ref="G2:M2"/>
    <mergeCell ref="D2:F2"/>
    <mergeCell ref="A24:A26"/>
    <mergeCell ref="A21:A23"/>
    <mergeCell ref="B24:C26"/>
    <mergeCell ref="B21:C23"/>
    <mergeCell ref="K22:M24"/>
    <mergeCell ref="K25:M26"/>
    <mergeCell ref="J22:J26"/>
    <mergeCell ref="K21:M21"/>
    <mergeCell ref="G21:H26"/>
    <mergeCell ref="I21:I26"/>
    <mergeCell ref="E7:E8"/>
    <mergeCell ref="F7:F8"/>
    <mergeCell ref="L3:M3"/>
    <mergeCell ref="A4:B6"/>
    <mergeCell ref="C4:D4"/>
    <mergeCell ref="I4:J4"/>
    <mergeCell ref="I5:I6"/>
    <mergeCell ref="C10:C11"/>
    <mergeCell ref="D10:D11"/>
    <mergeCell ref="I7:J8"/>
    <mergeCell ref="F10:F11"/>
    <mergeCell ref="G10:G11"/>
    <mergeCell ref="H10:H11"/>
    <mergeCell ref="I10:J11"/>
    <mergeCell ref="A7:A8"/>
    <mergeCell ref="B7:B8"/>
    <mergeCell ref="C7:C8"/>
    <mergeCell ref="D7:D8"/>
    <mergeCell ref="H7:H8"/>
    <mergeCell ref="L7:L8"/>
    <mergeCell ref="M7:M8"/>
    <mergeCell ref="L10:L11"/>
    <mergeCell ref="M10:M11"/>
    <mergeCell ref="K10:K11"/>
    <mergeCell ref="C12:C13"/>
    <mergeCell ref="D12:D13"/>
    <mergeCell ref="E12:E13"/>
    <mergeCell ref="F12:F13"/>
    <mergeCell ref="K7:K8"/>
    <mergeCell ref="M12:M13"/>
    <mergeCell ref="B14:B15"/>
    <mergeCell ref="C14:C15"/>
    <mergeCell ref="D14:D15"/>
    <mergeCell ref="E14:E15"/>
    <mergeCell ref="F14:F15"/>
    <mergeCell ref="G14:G15"/>
    <mergeCell ref="H14:H15"/>
    <mergeCell ref="I14:J15"/>
    <mergeCell ref="K14:K15"/>
    <mergeCell ref="L14:L15"/>
    <mergeCell ref="M14:M15"/>
    <mergeCell ref="G12:G13"/>
    <mergeCell ref="H12:H13"/>
    <mergeCell ref="I12:J13"/>
    <mergeCell ref="B12:B13"/>
    <mergeCell ref="M18:M19"/>
    <mergeCell ref="A20:B20"/>
    <mergeCell ref="I20:J20"/>
    <mergeCell ref="H16:H17"/>
    <mergeCell ref="I16:J17"/>
    <mergeCell ref="K16:K17"/>
    <mergeCell ref="L16:L17"/>
    <mergeCell ref="M16:M17"/>
    <mergeCell ref="B18:B19"/>
    <mergeCell ref="C18:C19"/>
    <mergeCell ref="D18:D19"/>
    <mergeCell ref="E18:E19"/>
    <mergeCell ref="F18:F19"/>
    <mergeCell ref="A9:A19"/>
    <mergeCell ref="I9:J9"/>
    <mergeCell ref="B16:B17"/>
    <mergeCell ref="B10:B11"/>
    <mergeCell ref="D21:D26"/>
    <mergeCell ref="J28:L28"/>
    <mergeCell ref="H18:H19"/>
    <mergeCell ref="I18:J19"/>
    <mergeCell ref="K18:K19"/>
    <mergeCell ref="L18:L19"/>
    <mergeCell ref="E21:F26"/>
    <mergeCell ref="G16:G17"/>
    <mergeCell ref="C16:C17"/>
    <mergeCell ref="D16:D17"/>
    <mergeCell ref="E16:E17"/>
    <mergeCell ref="F16:F17"/>
    <mergeCell ref="K12:K13"/>
    <mergeCell ref="L12:L13"/>
    <mergeCell ref="E10:E11"/>
  </mergeCells>
  <phoneticPr fontId="1"/>
  <dataValidations count="1">
    <dataValidation allowBlank="1" showInputMessage="1" showErrorMessage="1" prompt="円未満は切り捨て。" sqref="H18:J19 JD18:JF19 SZ18:TB19 ACV18:ACX19 AMR18:AMT19 AWN18:AWP19 BGJ18:BGL19 BQF18:BQH19 CAB18:CAD19 CJX18:CJZ19 CTT18:CTV19 DDP18:DDR19 DNL18:DNN19 DXH18:DXJ19 EHD18:EHF19 EQZ18:ERB19 FAV18:FAX19 FKR18:FKT19 FUN18:FUP19 GEJ18:GEL19 GOF18:GOH19 GYB18:GYD19 HHX18:HHZ19 HRT18:HRV19 IBP18:IBR19 ILL18:ILN19 IVH18:IVJ19 JFD18:JFF19 JOZ18:JPB19 JYV18:JYX19 KIR18:KIT19 KSN18:KSP19 LCJ18:LCL19 LMF18:LMH19 LWB18:LWD19 MFX18:MFZ19 MPT18:MPV19 MZP18:MZR19 NJL18:NJN19 NTH18:NTJ19 ODD18:ODF19 OMZ18:ONB19 OWV18:OWX19 PGR18:PGT19 PQN18:PQP19 QAJ18:QAL19 QKF18:QKH19 QUB18:QUD19 RDX18:RDZ19 RNT18:RNV19 RXP18:RXR19 SHL18:SHN19 SRH18:SRJ19 TBD18:TBF19 TKZ18:TLB19 TUV18:TUX19 UER18:UET19 UON18:UOP19 UYJ18:UYL19 VIF18:VIH19 VSB18:VSD19 WBX18:WBZ19 WLT18:WLV19 WVP18:WVR19 H65558:J65559 JD65558:JF65559 SZ65558:TB65559 ACV65558:ACX65559 AMR65558:AMT65559 AWN65558:AWP65559 BGJ65558:BGL65559 BQF65558:BQH65559 CAB65558:CAD65559 CJX65558:CJZ65559 CTT65558:CTV65559 DDP65558:DDR65559 DNL65558:DNN65559 DXH65558:DXJ65559 EHD65558:EHF65559 EQZ65558:ERB65559 FAV65558:FAX65559 FKR65558:FKT65559 FUN65558:FUP65559 GEJ65558:GEL65559 GOF65558:GOH65559 GYB65558:GYD65559 HHX65558:HHZ65559 HRT65558:HRV65559 IBP65558:IBR65559 ILL65558:ILN65559 IVH65558:IVJ65559 JFD65558:JFF65559 JOZ65558:JPB65559 JYV65558:JYX65559 KIR65558:KIT65559 KSN65558:KSP65559 LCJ65558:LCL65559 LMF65558:LMH65559 LWB65558:LWD65559 MFX65558:MFZ65559 MPT65558:MPV65559 MZP65558:MZR65559 NJL65558:NJN65559 NTH65558:NTJ65559 ODD65558:ODF65559 OMZ65558:ONB65559 OWV65558:OWX65559 PGR65558:PGT65559 PQN65558:PQP65559 QAJ65558:QAL65559 QKF65558:QKH65559 QUB65558:QUD65559 RDX65558:RDZ65559 RNT65558:RNV65559 RXP65558:RXR65559 SHL65558:SHN65559 SRH65558:SRJ65559 TBD65558:TBF65559 TKZ65558:TLB65559 TUV65558:TUX65559 UER65558:UET65559 UON65558:UOP65559 UYJ65558:UYL65559 VIF65558:VIH65559 VSB65558:VSD65559 WBX65558:WBZ65559 WLT65558:WLV65559 WVP65558:WVR65559 H131094:J131095 JD131094:JF131095 SZ131094:TB131095 ACV131094:ACX131095 AMR131094:AMT131095 AWN131094:AWP131095 BGJ131094:BGL131095 BQF131094:BQH131095 CAB131094:CAD131095 CJX131094:CJZ131095 CTT131094:CTV131095 DDP131094:DDR131095 DNL131094:DNN131095 DXH131094:DXJ131095 EHD131094:EHF131095 EQZ131094:ERB131095 FAV131094:FAX131095 FKR131094:FKT131095 FUN131094:FUP131095 GEJ131094:GEL131095 GOF131094:GOH131095 GYB131094:GYD131095 HHX131094:HHZ131095 HRT131094:HRV131095 IBP131094:IBR131095 ILL131094:ILN131095 IVH131094:IVJ131095 JFD131094:JFF131095 JOZ131094:JPB131095 JYV131094:JYX131095 KIR131094:KIT131095 KSN131094:KSP131095 LCJ131094:LCL131095 LMF131094:LMH131095 LWB131094:LWD131095 MFX131094:MFZ131095 MPT131094:MPV131095 MZP131094:MZR131095 NJL131094:NJN131095 NTH131094:NTJ131095 ODD131094:ODF131095 OMZ131094:ONB131095 OWV131094:OWX131095 PGR131094:PGT131095 PQN131094:PQP131095 QAJ131094:QAL131095 QKF131094:QKH131095 QUB131094:QUD131095 RDX131094:RDZ131095 RNT131094:RNV131095 RXP131094:RXR131095 SHL131094:SHN131095 SRH131094:SRJ131095 TBD131094:TBF131095 TKZ131094:TLB131095 TUV131094:TUX131095 UER131094:UET131095 UON131094:UOP131095 UYJ131094:UYL131095 VIF131094:VIH131095 VSB131094:VSD131095 WBX131094:WBZ131095 WLT131094:WLV131095 WVP131094:WVR131095 H196630:J196631 JD196630:JF196631 SZ196630:TB196631 ACV196630:ACX196631 AMR196630:AMT196631 AWN196630:AWP196631 BGJ196630:BGL196631 BQF196630:BQH196631 CAB196630:CAD196631 CJX196630:CJZ196631 CTT196630:CTV196631 DDP196630:DDR196631 DNL196630:DNN196631 DXH196630:DXJ196631 EHD196630:EHF196631 EQZ196630:ERB196631 FAV196630:FAX196631 FKR196630:FKT196631 FUN196630:FUP196631 GEJ196630:GEL196631 GOF196630:GOH196631 GYB196630:GYD196631 HHX196630:HHZ196631 HRT196630:HRV196631 IBP196630:IBR196631 ILL196630:ILN196631 IVH196630:IVJ196631 JFD196630:JFF196631 JOZ196630:JPB196631 JYV196630:JYX196631 KIR196630:KIT196631 KSN196630:KSP196631 LCJ196630:LCL196631 LMF196630:LMH196631 LWB196630:LWD196631 MFX196630:MFZ196631 MPT196630:MPV196631 MZP196630:MZR196631 NJL196630:NJN196631 NTH196630:NTJ196631 ODD196630:ODF196631 OMZ196630:ONB196631 OWV196630:OWX196631 PGR196630:PGT196631 PQN196630:PQP196631 QAJ196630:QAL196631 QKF196630:QKH196631 QUB196630:QUD196631 RDX196630:RDZ196631 RNT196630:RNV196631 RXP196630:RXR196631 SHL196630:SHN196631 SRH196630:SRJ196631 TBD196630:TBF196631 TKZ196630:TLB196631 TUV196630:TUX196631 UER196630:UET196631 UON196630:UOP196631 UYJ196630:UYL196631 VIF196630:VIH196631 VSB196630:VSD196631 WBX196630:WBZ196631 WLT196630:WLV196631 WVP196630:WVR196631 H262166:J262167 JD262166:JF262167 SZ262166:TB262167 ACV262166:ACX262167 AMR262166:AMT262167 AWN262166:AWP262167 BGJ262166:BGL262167 BQF262166:BQH262167 CAB262166:CAD262167 CJX262166:CJZ262167 CTT262166:CTV262167 DDP262166:DDR262167 DNL262166:DNN262167 DXH262166:DXJ262167 EHD262166:EHF262167 EQZ262166:ERB262167 FAV262166:FAX262167 FKR262166:FKT262167 FUN262166:FUP262167 GEJ262166:GEL262167 GOF262166:GOH262167 GYB262166:GYD262167 HHX262166:HHZ262167 HRT262166:HRV262167 IBP262166:IBR262167 ILL262166:ILN262167 IVH262166:IVJ262167 JFD262166:JFF262167 JOZ262166:JPB262167 JYV262166:JYX262167 KIR262166:KIT262167 KSN262166:KSP262167 LCJ262166:LCL262167 LMF262166:LMH262167 LWB262166:LWD262167 MFX262166:MFZ262167 MPT262166:MPV262167 MZP262166:MZR262167 NJL262166:NJN262167 NTH262166:NTJ262167 ODD262166:ODF262167 OMZ262166:ONB262167 OWV262166:OWX262167 PGR262166:PGT262167 PQN262166:PQP262167 QAJ262166:QAL262167 QKF262166:QKH262167 QUB262166:QUD262167 RDX262166:RDZ262167 RNT262166:RNV262167 RXP262166:RXR262167 SHL262166:SHN262167 SRH262166:SRJ262167 TBD262166:TBF262167 TKZ262166:TLB262167 TUV262166:TUX262167 UER262166:UET262167 UON262166:UOP262167 UYJ262166:UYL262167 VIF262166:VIH262167 VSB262166:VSD262167 WBX262166:WBZ262167 WLT262166:WLV262167 WVP262166:WVR262167 H327702:J327703 JD327702:JF327703 SZ327702:TB327703 ACV327702:ACX327703 AMR327702:AMT327703 AWN327702:AWP327703 BGJ327702:BGL327703 BQF327702:BQH327703 CAB327702:CAD327703 CJX327702:CJZ327703 CTT327702:CTV327703 DDP327702:DDR327703 DNL327702:DNN327703 DXH327702:DXJ327703 EHD327702:EHF327703 EQZ327702:ERB327703 FAV327702:FAX327703 FKR327702:FKT327703 FUN327702:FUP327703 GEJ327702:GEL327703 GOF327702:GOH327703 GYB327702:GYD327703 HHX327702:HHZ327703 HRT327702:HRV327703 IBP327702:IBR327703 ILL327702:ILN327703 IVH327702:IVJ327703 JFD327702:JFF327703 JOZ327702:JPB327703 JYV327702:JYX327703 KIR327702:KIT327703 KSN327702:KSP327703 LCJ327702:LCL327703 LMF327702:LMH327703 LWB327702:LWD327703 MFX327702:MFZ327703 MPT327702:MPV327703 MZP327702:MZR327703 NJL327702:NJN327703 NTH327702:NTJ327703 ODD327702:ODF327703 OMZ327702:ONB327703 OWV327702:OWX327703 PGR327702:PGT327703 PQN327702:PQP327703 QAJ327702:QAL327703 QKF327702:QKH327703 QUB327702:QUD327703 RDX327702:RDZ327703 RNT327702:RNV327703 RXP327702:RXR327703 SHL327702:SHN327703 SRH327702:SRJ327703 TBD327702:TBF327703 TKZ327702:TLB327703 TUV327702:TUX327703 UER327702:UET327703 UON327702:UOP327703 UYJ327702:UYL327703 VIF327702:VIH327703 VSB327702:VSD327703 WBX327702:WBZ327703 WLT327702:WLV327703 WVP327702:WVR327703 H393238:J393239 JD393238:JF393239 SZ393238:TB393239 ACV393238:ACX393239 AMR393238:AMT393239 AWN393238:AWP393239 BGJ393238:BGL393239 BQF393238:BQH393239 CAB393238:CAD393239 CJX393238:CJZ393239 CTT393238:CTV393239 DDP393238:DDR393239 DNL393238:DNN393239 DXH393238:DXJ393239 EHD393238:EHF393239 EQZ393238:ERB393239 FAV393238:FAX393239 FKR393238:FKT393239 FUN393238:FUP393239 GEJ393238:GEL393239 GOF393238:GOH393239 GYB393238:GYD393239 HHX393238:HHZ393239 HRT393238:HRV393239 IBP393238:IBR393239 ILL393238:ILN393239 IVH393238:IVJ393239 JFD393238:JFF393239 JOZ393238:JPB393239 JYV393238:JYX393239 KIR393238:KIT393239 KSN393238:KSP393239 LCJ393238:LCL393239 LMF393238:LMH393239 LWB393238:LWD393239 MFX393238:MFZ393239 MPT393238:MPV393239 MZP393238:MZR393239 NJL393238:NJN393239 NTH393238:NTJ393239 ODD393238:ODF393239 OMZ393238:ONB393239 OWV393238:OWX393239 PGR393238:PGT393239 PQN393238:PQP393239 QAJ393238:QAL393239 QKF393238:QKH393239 QUB393238:QUD393239 RDX393238:RDZ393239 RNT393238:RNV393239 RXP393238:RXR393239 SHL393238:SHN393239 SRH393238:SRJ393239 TBD393238:TBF393239 TKZ393238:TLB393239 TUV393238:TUX393239 UER393238:UET393239 UON393238:UOP393239 UYJ393238:UYL393239 VIF393238:VIH393239 VSB393238:VSD393239 WBX393238:WBZ393239 WLT393238:WLV393239 WVP393238:WVR393239 H458774:J458775 JD458774:JF458775 SZ458774:TB458775 ACV458774:ACX458775 AMR458774:AMT458775 AWN458774:AWP458775 BGJ458774:BGL458775 BQF458774:BQH458775 CAB458774:CAD458775 CJX458774:CJZ458775 CTT458774:CTV458775 DDP458774:DDR458775 DNL458774:DNN458775 DXH458774:DXJ458775 EHD458774:EHF458775 EQZ458774:ERB458775 FAV458774:FAX458775 FKR458774:FKT458775 FUN458774:FUP458775 GEJ458774:GEL458775 GOF458774:GOH458775 GYB458774:GYD458775 HHX458774:HHZ458775 HRT458774:HRV458775 IBP458774:IBR458775 ILL458774:ILN458775 IVH458774:IVJ458775 JFD458774:JFF458775 JOZ458774:JPB458775 JYV458774:JYX458775 KIR458774:KIT458775 KSN458774:KSP458775 LCJ458774:LCL458775 LMF458774:LMH458775 LWB458774:LWD458775 MFX458774:MFZ458775 MPT458774:MPV458775 MZP458774:MZR458775 NJL458774:NJN458775 NTH458774:NTJ458775 ODD458774:ODF458775 OMZ458774:ONB458775 OWV458774:OWX458775 PGR458774:PGT458775 PQN458774:PQP458775 QAJ458774:QAL458775 QKF458774:QKH458775 QUB458774:QUD458775 RDX458774:RDZ458775 RNT458774:RNV458775 RXP458774:RXR458775 SHL458774:SHN458775 SRH458774:SRJ458775 TBD458774:TBF458775 TKZ458774:TLB458775 TUV458774:TUX458775 UER458774:UET458775 UON458774:UOP458775 UYJ458774:UYL458775 VIF458774:VIH458775 VSB458774:VSD458775 WBX458774:WBZ458775 WLT458774:WLV458775 WVP458774:WVR458775 H524310:J524311 JD524310:JF524311 SZ524310:TB524311 ACV524310:ACX524311 AMR524310:AMT524311 AWN524310:AWP524311 BGJ524310:BGL524311 BQF524310:BQH524311 CAB524310:CAD524311 CJX524310:CJZ524311 CTT524310:CTV524311 DDP524310:DDR524311 DNL524310:DNN524311 DXH524310:DXJ524311 EHD524310:EHF524311 EQZ524310:ERB524311 FAV524310:FAX524311 FKR524310:FKT524311 FUN524310:FUP524311 GEJ524310:GEL524311 GOF524310:GOH524311 GYB524310:GYD524311 HHX524310:HHZ524311 HRT524310:HRV524311 IBP524310:IBR524311 ILL524310:ILN524311 IVH524310:IVJ524311 JFD524310:JFF524311 JOZ524310:JPB524311 JYV524310:JYX524311 KIR524310:KIT524311 KSN524310:KSP524311 LCJ524310:LCL524311 LMF524310:LMH524311 LWB524310:LWD524311 MFX524310:MFZ524311 MPT524310:MPV524311 MZP524310:MZR524311 NJL524310:NJN524311 NTH524310:NTJ524311 ODD524310:ODF524311 OMZ524310:ONB524311 OWV524310:OWX524311 PGR524310:PGT524311 PQN524310:PQP524311 QAJ524310:QAL524311 QKF524310:QKH524311 QUB524310:QUD524311 RDX524310:RDZ524311 RNT524310:RNV524311 RXP524310:RXR524311 SHL524310:SHN524311 SRH524310:SRJ524311 TBD524310:TBF524311 TKZ524310:TLB524311 TUV524310:TUX524311 UER524310:UET524311 UON524310:UOP524311 UYJ524310:UYL524311 VIF524310:VIH524311 VSB524310:VSD524311 WBX524310:WBZ524311 WLT524310:WLV524311 WVP524310:WVR524311 H589846:J589847 JD589846:JF589847 SZ589846:TB589847 ACV589846:ACX589847 AMR589846:AMT589847 AWN589846:AWP589847 BGJ589846:BGL589847 BQF589846:BQH589847 CAB589846:CAD589847 CJX589846:CJZ589847 CTT589846:CTV589847 DDP589846:DDR589847 DNL589846:DNN589847 DXH589846:DXJ589847 EHD589846:EHF589847 EQZ589846:ERB589847 FAV589846:FAX589847 FKR589846:FKT589847 FUN589846:FUP589847 GEJ589846:GEL589847 GOF589846:GOH589847 GYB589846:GYD589847 HHX589846:HHZ589847 HRT589846:HRV589847 IBP589846:IBR589847 ILL589846:ILN589847 IVH589846:IVJ589847 JFD589846:JFF589847 JOZ589846:JPB589847 JYV589846:JYX589847 KIR589846:KIT589847 KSN589846:KSP589847 LCJ589846:LCL589847 LMF589846:LMH589847 LWB589846:LWD589847 MFX589846:MFZ589847 MPT589846:MPV589847 MZP589846:MZR589847 NJL589846:NJN589847 NTH589846:NTJ589847 ODD589846:ODF589847 OMZ589846:ONB589847 OWV589846:OWX589847 PGR589846:PGT589847 PQN589846:PQP589847 QAJ589846:QAL589847 QKF589846:QKH589847 QUB589846:QUD589847 RDX589846:RDZ589847 RNT589846:RNV589847 RXP589846:RXR589847 SHL589846:SHN589847 SRH589846:SRJ589847 TBD589846:TBF589847 TKZ589846:TLB589847 TUV589846:TUX589847 UER589846:UET589847 UON589846:UOP589847 UYJ589846:UYL589847 VIF589846:VIH589847 VSB589846:VSD589847 WBX589846:WBZ589847 WLT589846:WLV589847 WVP589846:WVR589847 H655382:J655383 JD655382:JF655383 SZ655382:TB655383 ACV655382:ACX655383 AMR655382:AMT655383 AWN655382:AWP655383 BGJ655382:BGL655383 BQF655382:BQH655383 CAB655382:CAD655383 CJX655382:CJZ655383 CTT655382:CTV655383 DDP655382:DDR655383 DNL655382:DNN655383 DXH655382:DXJ655383 EHD655382:EHF655383 EQZ655382:ERB655383 FAV655382:FAX655383 FKR655382:FKT655383 FUN655382:FUP655383 GEJ655382:GEL655383 GOF655382:GOH655383 GYB655382:GYD655383 HHX655382:HHZ655383 HRT655382:HRV655383 IBP655382:IBR655383 ILL655382:ILN655383 IVH655382:IVJ655383 JFD655382:JFF655383 JOZ655382:JPB655383 JYV655382:JYX655383 KIR655382:KIT655383 KSN655382:KSP655383 LCJ655382:LCL655383 LMF655382:LMH655383 LWB655382:LWD655383 MFX655382:MFZ655383 MPT655382:MPV655383 MZP655382:MZR655383 NJL655382:NJN655383 NTH655382:NTJ655383 ODD655382:ODF655383 OMZ655382:ONB655383 OWV655382:OWX655383 PGR655382:PGT655383 PQN655382:PQP655383 QAJ655382:QAL655383 QKF655382:QKH655383 QUB655382:QUD655383 RDX655382:RDZ655383 RNT655382:RNV655383 RXP655382:RXR655383 SHL655382:SHN655383 SRH655382:SRJ655383 TBD655382:TBF655383 TKZ655382:TLB655383 TUV655382:TUX655383 UER655382:UET655383 UON655382:UOP655383 UYJ655382:UYL655383 VIF655382:VIH655383 VSB655382:VSD655383 WBX655382:WBZ655383 WLT655382:WLV655383 WVP655382:WVR655383 H720918:J720919 JD720918:JF720919 SZ720918:TB720919 ACV720918:ACX720919 AMR720918:AMT720919 AWN720918:AWP720919 BGJ720918:BGL720919 BQF720918:BQH720919 CAB720918:CAD720919 CJX720918:CJZ720919 CTT720918:CTV720919 DDP720918:DDR720919 DNL720918:DNN720919 DXH720918:DXJ720919 EHD720918:EHF720919 EQZ720918:ERB720919 FAV720918:FAX720919 FKR720918:FKT720919 FUN720918:FUP720919 GEJ720918:GEL720919 GOF720918:GOH720919 GYB720918:GYD720919 HHX720918:HHZ720919 HRT720918:HRV720919 IBP720918:IBR720919 ILL720918:ILN720919 IVH720918:IVJ720919 JFD720918:JFF720919 JOZ720918:JPB720919 JYV720918:JYX720919 KIR720918:KIT720919 KSN720918:KSP720919 LCJ720918:LCL720919 LMF720918:LMH720919 LWB720918:LWD720919 MFX720918:MFZ720919 MPT720918:MPV720919 MZP720918:MZR720919 NJL720918:NJN720919 NTH720918:NTJ720919 ODD720918:ODF720919 OMZ720918:ONB720919 OWV720918:OWX720919 PGR720918:PGT720919 PQN720918:PQP720919 QAJ720918:QAL720919 QKF720918:QKH720919 QUB720918:QUD720919 RDX720918:RDZ720919 RNT720918:RNV720919 RXP720918:RXR720919 SHL720918:SHN720919 SRH720918:SRJ720919 TBD720918:TBF720919 TKZ720918:TLB720919 TUV720918:TUX720919 UER720918:UET720919 UON720918:UOP720919 UYJ720918:UYL720919 VIF720918:VIH720919 VSB720918:VSD720919 WBX720918:WBZ720919 WLT720918:WLV720919 WVP720918:WVR720919 H786454:J786455 JD786454:JF786455 SZ786454:TB786455 ACV786454:ACX786455 AMR786454:AMT786455 AWN786454:AWP786455 BGJ786454:BGL786455 BQF786454:BQH786455 CAB786454:CAD786455 CJX786454:CJZ786455 CTT786454:CTV786455 DDP786454:DDR786455 DNL786454:DNN786455 DXH786454:DXJ786455 EHD786454:EHF786455 EQZ786454:ERB786455 FAV786454:FAX786455 FKR786454:FKT786455 FUN786454:FUP786455 GEJ786454:GEL786455 GOF786454:GOH786455 GYB786454:GYD786455 HHX786454:HHZ786455 HRT786454:HRV786455 IBP786454:IBR786455 ILL786454:ILN786455 IVH786454:IVJ786455 JFD786454:JFF786455 JOZ786454:JPB786455 JYV786454:JYX786455 KIR786454:KIT786455 KSN786454:KSP786455 LCJ786454:LCL786455 LMF786454:LMH786455 LWB786454:LWD786455 MFX786454:MFZ786455 MPT786454:MPV786455 MZP786454:MZR786455 NJL786454:NJN786455 NTH786454:NTJ786455 ODD786454:ODF786455 OMZ786454:ONB786455 OWV786454:OWX786455 PGR786454:PGT786455 PQN786454:PQP786455 QAJ786454:QAL786455 QKF786454:QKH786455 QUB786454:QUD786455 RDX786454:RDZ786455 RNT786454:RNV786455 RXP786454:RXR786455 SHL786454:SHN786455 SRH786454:SRJ786455 TBD786454:TBF786455 TKZ786454:TLB786455 TUV786454:TUX786455 UER786454:UET786455 UON786454:UOP786455 UYJ786454:UYL786455 VIF786454:VIH786455 VSB786454:VSD786455 WBX786454:WBZ786455 WLT786454:WLV786455 WVP786454:WVR786455 H851990:J851991 JD851990:JF851991 SZ851990:TB851991 ACV851990:ACX851991 AMR851990:AMT851991 AWN851990:AWP851991 BGJ851990:BGL851991 BQF851990:BQH851991 CAB851990:CAD851991 CJX851990:CJZ851991 CTT851990:CTV851991 DDP851990:DDR851991 DNL851990:DNN851991 DXH851990:DXJ851991 EHD851990:EHF851991 EQZ851990:ERB851991 FAV851990:FAX851991 FKR851990:FKT851991 FUN851990:FUP851991 GEJ851990:GEL851991 GOF851990:GOH851991 GYB851990:GYD851991 HHX851990:HHZ851991 HRT851990:HRV851991 IBP851990:IBR851991 ILL851990:ILN851991 IVH851990:IVJ851991 JFD851990:JFF851991 JOZ851990:JPB851991 JYV851990:JYX851991 KIR851990:KIT851991 KSN851990:KSP851991 LCJ851990:LCL851991 LMF851990:LMH851991 LWB851990:LWD851991 MFX851990:MFZ851991 MPT851990:MPV851991 MZP851990:MZR851991 NJL851990:NJN851991 NTH851990:NTJ851991 ODD851990:ODF851991 OMZ851990:ONB851991 OWV851990:OWX851991 PGR851990:PGT851991 PQN851990:PQP851991 QAJ851990:QAL851991 QKF851990:QKH851991 QUB851990:QUD851991 RDX851990:RDZ851991 RNT851990:RNV851991 RXP851990:RXR851991 SHL851990:SHN851991 SRH851990:SRJ851991 TBD851990:TBF851991 TKZ851990:TLB851991 TUV851990:TUX851991 UER851990:UET851991 UON851990:UOP851991 UYJ851990:UYL851991 VIF851990:VIH851991 VSB851990:VSD851991 WBX851990:WBZ851991 WLT851990:WLV851991 WVP851990:WVR851991 H917526:J917527 JD917526:JF917527 SZ917526:TB917527 ACV917526:ACX917527 AMR917526:AMT917527 AWN917526:AWP917527 BGJ917526:BGL917527 BQF917526:BQH917527 CAB917526:CAD917527 CJX917526:CJZ917527 CTT917526:CTV917527 DDP917526:DDR917527 DNL917526:DNN917527 DXH917526:DXJ917527 EHD917526:EHF917527 EQZ917526:ERB917527 FAV917526:FAX917527 FKR917526:FKT917527 FUN917526:FUP917527 GEJ917526:GEL917527 GOF917526:GOH917527 GYB917526:GYD917527 HHX917526:HHZ917527 HRT917526:HRV917527 IBP917526:IBR917527 ILL917526:ILN917527 IVH917526:IVJ917527 JFD917526:JFF917527 JOZ917526:JPB917527 JYV917526:JYX917527 KIR917526:KIT917527 KSN917526:KSP917527 LCJ917526:LCL917527 LMF917526:LMH917527 LWB917526:LWD917527 MFX917526:MFZ917527 MPT917526:MPV917527 MZP917526:MZR917527 NJL917526:NJN917527 NTH917526:NTJ917527 ODD917526:ODF917527 OMZ917526:ONB917527 OWV917526:OWX917527 PGR917526:PGT917527 PQN917526:PQP917527 QAJ917526:QAL917527 QKF917526:QKH917527 QUB917526:QUD917527 RDX917526:RDZ917527 RNT917526:RNV917527 RXP917526:RXR917527 SHL917526:SHN917527 SRH917526:SRJ917527 TBD917526:TBF917527 TKZ917526:TLB917527 TUV917526:TUX917527 UER917526:UET917527 UON917526:UOP917527 UYJ917526:UYL917527 VIF917526:VIH917527 VSB917526:VSD917527 WBX917526:WBZ917527 WLT917526:WLV917527 WVP917526:WVR917527 H983062:J983063 JD983062:JF983063 SZ983062:TB983063 ACV983062:ACX983063 AMR983062:AMT983063 AWN983062:AWP983063 BGJ983062:BGL983063 BQF983062:BQH983063 CAB983062:CAD983063 CJX983062:CJZ983063 CTT983062:CTV983063 DDP983062:DDR983063 DNL983062:DNN983063 DXH983062:DXJ983063 EHD983062:EHF983063 EQZ983062:ERB983063 FAV983062:FAX983063 FKR983062:FKT983063 FUN983062:FUP983063 GEJ983062:GEL983063 GOF983062:GOH983063 GYB983062:GYD983063 HHX983062:HHZ983063 HRT983062:HRV983063 IBP983062:IBR983063 ILL983062:ILN983063 IVH983062:IVJ983063 JFD983062:JFF983063 JOZ983062:JPB983063 JYV983062:JYX983063 KIR983062:KIT983063 KSN983062:KSP983063 LCJ983062:LCL983063 LMF983062:LMH983063 LWB983062:LWD983063 MFX983062:MFZ983063 MPT983062:MPV983063 MZP983062:MZR983063 NJL983062:NJN983063 NTH983062:NTJ983063 ODD983062:ODF983063 OMZ983062:ONB983063 OWV983062:OWX983063 PGR983062:PGT983063 PQN983062:PQP983063 QAJ983062:QAL983063 QKF983062:QKH983063 QUB983062:QUD983063 RDX983062:RDZ983063 RNT983062:RNV983063 RXP983062:RXR983063 SHL983062:SHN983063 SRH983062:SRJ983063 TBD983062:TBF983063 TKZ983062:TLB983063 TUV983062:TUX983063 UER983062:UET983063 UON983062:UOP983063 UYJ983062:UYL983063 VIF983062:VIH983063 VSB983062:VSD983063 WBX983062:WBZ983063 WLT983062:WLV983063 WVP983062:WVR983063 H7:J8 JD7:JF8 SZ7:TB8 ACV7:ACX8 AMR7:AMT8 AWN7:AWP8 BGJ7:BGL8 BQF7:BQH8 CAB7:CAD8 CJX7:CJZ8 CTT7:CTV8 DDP7:DDR8 DNL7:DNN8 DXH7:DXJ8 EHD7:EHF8 EQZ7:ERB8 FAV7:FAX8 FKR7:FKT8 FUN7:FUP8 GEJ7:GEL8 GOF7:GOH8 GYB7:GYD8 HHX7:HHZ8 HRT7:HRV8 IBP7:IBR8 ILL7:ILN8 IVH7:IVJ8 JFD7:JFF8 JOZ7:JPB8 JYV7:JYX8 KIR7:KIT8 KSN7:KSP8 LCJ7:LCL8 LMF7:LMH8 LWB7:LWD8 MFX7:MFZ8 MPT7:MPV8 MZP7:MZR8 NJL7:NJN8 NTH7:NTJ8 ODD7:ODF8 OMZ7:ONB8 OWV7:OWX8 PGR7:PGT8 PQN7:PQP8 QAJ7:QAL8 QKF7:QKH8 QUB7:QUD8 RDX7:RDZ8 RNT7:RNV8 RXP7:RXR8 SHL7:SHN8 SRH7:SRJ8 TBD7:TBF8 TKZ7:TLB8 TUV7:TUX8 UER7:UET8 UON7:UOP8 UYJ7:UYL8 VIF7:VIH8 VSB7:VSD8 WBX7:WBZ8 WLT7:WLV8 WVP7:WVR8 H65547:J65548 JD65547:JF65548 SZ65547:TB65548 ACV65547:ACX65548 AMR65547:AMT65548 AWN65547:AWP65548 BGJ65547:BGL65548 BQF65547:BQH65548 CAB65547:CAD65548 CJX65547:CJZ65548 CTT65547:CTV65548 DDP65547:DDR65548 DNL65547:DNN65548 DXH65547:DXJ65548 EHD65547:EHF65548 EQZ65547:ERB65548 FAV65547:FAX65548 FKR65547:FKT65548 FUN65547:FUP65548 GEJ65547:GEL65548 GOF65547:GOH65548 GYB65547:GYD65548 HHX65547:HHZ65548 HRT65547:HRV65548 IBP65547:IBR65548 ILL65547:ILN65548 IVH65547:IVJ65548 JFD65547:JFF65548 JOZ65547:JPB65548 JYV65547:JYX65548 KIR65547:KIT65548 KSN65547:KSP65548 LCJ65547:LCL65548 LMF65547:LMH65548 LWB65547:LWD65548 MFX65547:MFZ65548 MPT65547:MPV65548 MZP65547:MZR65548 NJL65547:NJN65548 NTH65547:NTJ65548 ODD65547:ODF65548 OMZ65547:ONB65548 OWV65547:OWX65548 PGR65547:PGT65548 PQN65547:PQP65548 QAJ65547:QAL65548 QKF65547:QKH65548 QUB65547:QUD65548 RDX65547:RDZ65548 RNT65547:RNV65548 RXP65547:RXR65548 SHL65547:SHN65548 SRH65547:SRJ65548 TBD65547:TBF65548 TKZ65547:TLB65548 TUV65547:TUX65548 UER65547:UET65548 UON65547:UOP65548 UYJ65547:UYL65548 VIF65547:VIH65548 VSB65547:VSD65548 WBX65547:WBZ65548 WLT65547:WLV65548 WVP65547:WVR65548 H131083:J131084 JD131083:JF131084 SZ131083:TB131084 ACV131083:ACX131084 AMR131083:AMT131084 AWN131083:AWP131084 BGJ131083:BGL131084 BQF131083:BQH131084 CAB131083:CAD131084 CJX131083:CJZ131084 CTT131083:CTV131084 DDP131083:DDR131084 DNL131083:DNN131084 DXH131083:DXJ131084 EHD131083:EHF131084 EQZ131083:ERB131084 FAV131083:FAX131084 FKR131083:FKT131084 FUN131083:FUP131084 GEJ131083:GEL131084 GOF131083:GOH131084 GYB131083:GYD131084 HHX131083:HHZ131084 HRT131083:HRV131084 IBP131083:IBR131084 ILL131083:ILN131084 IVH131083:IVJ131084 JFD131083:JFF131084 JOZ131083:JPB131084 JYV131083:JYX131084 KIR131083:KIT131084 KSN131083:KSP131084 LCJ131083:LCL131084 LMF131083:LMH131084 LWB131083:LWD131084 MFX131083:MFZ131084 MPT131083:MPV131084 MZP131083:MZR131084 NJL131083:NJN131084 NTH131083:NTJ131084 ODD131083:ODF131084 OMZ131083:ONB131084 OWV131083:OWX131084 PGR131083:PGT131084 PQN131083:PQP131084 QAJ131083:QAL131084 QKF131083:QKH131084 QUB131083:QUD131084 RDX131083:RDZ131084 RNT131083:RNV131084 RXP131083:RXR131084 SHL131083:SHN131084 SRH131083:SRJ131084 TBD131083:TBF131084 TKZ131083:TLB131084 TUV131083:TUX131084 UER131083:UET131084 UON131083:UOP131084 UYJ131083:UYL131084 VIF131083:VIH131084 VSB131083:VSD131084 WBX131083:WBZ131084 WLT131083:WLV131084 WVP131083:WVR131084 H196619:J196620 JD196619:JF196620 SZ196619:TB196620 ACV196619:ACX196620 AMR196619:AMT196620 AWN196619:AWP196620 BGJ196619:BGL196620 BQF196619:BQH196620 CAB196619:CAD196620 CJX196619:CJZ196620 CTT196619:CTV196620 DDP196619:DDR196620 DNL196619:DNN196620 DXH196619:DXJ196620 EHD196619:EHF196620 EQZ196619:ERB196620 FAV196619:FAX196620 FKR196619:FKT196620 FUN196619:FUP196620 GEJ196619:GEL196620 GOF196619:GOH196620 GYB196619:GYD196620 HHX196619:HHZ196620 HRT196619:HRV196620 IBP196619:IBR196620 ILL196619:ILN196620 IVH196619:IVJ196620 JFD196619:JFF196620 JOZ196619:JPB196620 JYV196619:JYX196620 KIR196619:KIT196620 KSN196619:KSP196620 LCJ196619:LCL196620 LMF196619:LMH196620 LWB196619:LWD196620 MFX196619:MFZ196620 MPT196619:MPV196620 MZP196619:MZR196620 NJL196619:NJN196620 NTH196619:NTJ196620 ODD196619:ODF196620 OMZ196619:ONB196620 OWV196619:OWX196620 PGR196619:PGT196620 PQN196619:PQP196620 QAJ196619:QAL196620 QKF196619:QKH196620 QUB196619:QUD196620 RDX196619:RDZ196620 RNT196619:RNV196620 RXP196619:RXR196620 SHL196619:SHN196620 SRH196619:SRJ196620 TBD196619:TBF196620 TKZ196619:TLB196620 TUV196619:TUX196620 UER196619:UET196620 UON196619:UOP196620 UYJ196619:UYL196620 VIF196619:VIH196620 VSB196619:VSD196620 WBX196619:WBZ196620 WLT196619:WLV196620 WVP196619:WVR196620 H262155:J262156 JD262155:JF262156 SZ262155:TB262156 ACV262155:ACX262156 AMR262155:AMT262156 AWN262155:AWP262156 BGJ262155:BGL262156 BQF262155:BQH262156 CAB262155:CAD262156 CJX262155:CJZ262156 CTT262155:CTV262156 DDP262155:DDR262156 DNL262155:DNN262156 DXH262155:DXJ262156 EHD262155:EHF262156 EQZ262155:ERB262156 FAV262155:FAX262156 FKR262155:FKT262156 FUN262155:FUP262156 GEJ262155:GEL262156 GOF262155:GOH262156 GYB262155:GYD262156 HHX262155:HHZ262156 HRT262155:HRV262156 IBP262155:IBR262156 ILL262155:ILN262156 IVH262155:IVJ262156 JFD262155:JFF262156 JOZ262155:JPB262156 JYV262155:JYX262156 KIR262155:KIT262156 KSN262155:KSP262156 LCJ262155:LCL262156 LMF262155:LMH262156 LWB262155:LWD262156 MFX262155:MFZ262156 MPT262155:MPV262156 MZP262155:MZR262156 NJL262155:NJN262156 NTH262155:NTJ262156 ODD262155:ODF262156 OMZ262155:ONB262156 OWV262155:OWX262156 PGR262155:PGT262156 PQN262155:PQP262156 QAJ262155:QAL262156 QKF262155:QKH262156 QUB262155:QUD262156 RDX262155:RDZ262156 RNT262155:RNV262156 RXP262155:RXR262156 SHL262155:SHN262156 SRH262155:SRJ262156 TBD262155:TBF262156 TKZ262155:TLB262156 TUV262155:TUX262156 UER262155:UET262156 UON262155:UOP262156 UYJ262155:UYL262156 VIF262155:VIH262156 VSB262155:VSD262156 WBX262155:WBZ262156 WLT262155:WLV262156 WVP262155:WVR262156 H327691:J327692 JD327691:JF327692 SZ327691:TB327692 ACV327691:ACX327692 AMR327691:AMT327692 AWN327691:AWP327692 BGJ327691:BGL327692 BQF327691:BQH327692 CAB327691:CAD327692 CJX327691:CJZ327692 CTT327691:CTV327692 DDP327691:DDR327692 DNL327691:DNN327692 DXH327691:DXJ327692 EHD327691:EHF327692 EQZ327691:ERB327692 FAV327691:FAX327692 FKR327691:FKT327692 FUN327691:FUP327692 GEJ327691:GEL327692 GOF327691:GOH327692 GYB327691:GYD327692 HHX327691:HHZ327692 HRT327691:HRV327692 IBP327691:IBR327692 ILL327691:ILN327692 IVH327691:IVJ327692 JFD327691:JFF327692 JOZ327691:JPB327692 JYV327691:JYX327692 KIR327691:KIT327692 KSN327691:KSP327692 LCJ327691:LCL327692 LMF327691:LMH327692 LWB327691:LWD327692 MFX327691:MFZ327692 MPT327691:MPV327692 MZP327691:MZR327692 NJL327691:NJN327692 NTH327691:NTJ327692 ODD327691:ODF327692 OMZ327691:ONB327692 OWV327691:OWX327692 PGR327691:PGT327692 PQN327691:PQP327692 QAJ327691:QAL327692 QKF327691:QKH327692 QUB327691:QUD327692 RDX327691:RDZ327692 RNT327691:RNV327692 RXP327691:RXR327692 SHL327691:SHN327692 SRH327691:SRJ327692 TBD327691:TBF327692 TKZ327691:TLB327692 TUV327691:TUX327692 UER327691:UET327692 UON327691:UOP327692 UYJ327691:UYL327692 VIF327691:VIH327692 VSB327691:VSD327692 WBX327691:WBZ327692 WLT327691:WLV327692 WVP327691:WVR327692 H393227:J393228 JD393227:JF393228 SZ393227:TB393228 ACV393227:ACX393228 AMR393227:AMT393228 AWN393227:AWP393228 BGJ393227:BGL393228 BQF393227:BQH393228 CAB393227:CAD393228 CJX393227:CJZ393228 CTT393227:CTV393228 DDP393227:DDR393228 DNL393227:DNN393228 DXH393227:DXJ393228 EHD393227:EHF393228 EQZ393227:ERB393228 FAV393227:FAX393228 FKR393227:FKT393228 FUN393227:FUP393228 GEJ393227:GEL393228 GOF393227:GOH393228 GYB393227:GYD393228 HHX393227:HHZ393228 HRT393227:HRV393228 IBP393227:IBR393228 ILL393227:ILN393228 IVH393227:IVJ393228 JFD393227:JFF393228 JOZ393227:JPB393228 JYV393227:JYX393228 KIR393227:KIT393228 KSN393227:KSP393228 LCJ393227:LCL393228 LMF393227:LMH393228 LWB393227:LWD393228 MFX393227:MFZ393228 MPT393227:MPV393228 MZP393227:MZR393228 NJL393227:NJN393228 NTH393227:NTJ393228 ODD393227:ODF393228 OMZ393227:ONB393228 OWV393227:OWX393228 PGR393227:PGT393228 PQN393227:PQP393228 QAJ393227:QAL393228 QKF393227:QKH393228 QUB393227:QUD393228 RDX393227:RDZ393228 RNT393227:RNV393228 RXP393227:RXR393228 SHL393227:SHN393228 SRH393227:SRJ393228 TBD393227:TBF393228 TKZ393227:TLB393228 TUV393227:TUX393228 UER393227:UET393228 UON393227:UOP393228 UYJ393227:UYL393228 VIF393227:VIH393228 VSB393227:VSD393228 WBX393227:WBZ393228 WLT393227:WLV393228 WVP393227:WVR393228 H458763:J458764 JD458763:JF458764 SZ458763:TB458764 ACV458763:ACX458764 AMR458763:AMT458764 AWN458763:AWP458764 BGJ458763:BGL458764 BQF458763:BQH458764 CAB458763:CAD458764 CJX458763:CJZ458764 CTT458763:CTV458764 DDP458763:DDR458764 DNL458763:DNN458764 DXH458763:DXJ458764 EHD458763:EHF458764 EQZ458763:ERB458764 FAV458763:FAX458764 FKR458763:FKT458764 FUN458763:FUP458764 GEJ458763:GEL458764 GOF458763:GOH458764 GYB458763:GYD458764 HHX458763:HHZ458764 HRT458763:HRV458764 IBP458763:IBR458764 ILL458763:ILN458764 IVH458763:IVJ458764 JFD458763:JFF458764 JOZ458763:JPB458764 JYV458763:JYX458764 KIR458763:KIT458764 KSN458763:KSP458764 LCJ458763:LCL458764 LMF458763:LMH458764 LWB458763:LWD458764 MFX458763:MFZ458764 MPT458763:MPV458764 MZP458763:MZR458764 NJL458763:NJN458764 NTH458763:NTJ458764 ODD458763:ODF458764 OMZ458763:ONB458764 OWV458763:OWX458764 PGR458763:PGT458764 PQN458763:PQP458764 QAJ458763:QAL458764 QKF458763:QKH458764 QUB458763:QUD458764 RDX458763:RDZ458764 RNT458763:RNV458764 RXP458763:RXR458764 SHL458763:SHN458764 SRH458763:SRJ458764 TBD458763:TBF458764 TKZ458763:TLB458764 TUV458763:TUX458764 UER458763:UET458764 UON458763:UOP458764 UYJ458763:UYL458764 VIF458763:VIH458764 VSB458763:VSD458764 WBX458763:WBZ458764 WLT458763:WLV458764 WVP458763:WVR458764 H524299:J524300 JD524299:JF524300 SZ524299:TB524300 ACV524299:ACX524300 AMR524299:AMT524300 AWN524299:AWP524300 BGJ524299:BGL524300 BQF524299:BQH524300 CAB524299:CAD524300 CJX524299:CJZ524300 CTT524299:CTV524300 DDP524299:DDR524300 DNL524299:DNN524300 DXH524299:DXJ524300 EHD524299:EHF524300 EQZ524299:ERB524300 FAV524299:FAX524300 FKR524299:FKT524300 FUN524299:FUP524300 GEJ524299:GEL524300 GOF524299:GOH524300 GYB524299:GYD524300 HHX524299:HHZ524300 HRT524299:HRV524300 IBP524299:IBR524300 ILL524299:ILN524300 IVH524299:IVJ524300 JFD524299:JFF524300 JOZ524299:JPB524300 JYV524299:JYX524300 KIR524299:KIT524300 KSN524299:KSP524300 LCJ524299:LCL524300 LMF524299:LMH524300 LWB524299:LWD524300 MFX524299:MFZ524300 MPT524299:MPV524300 MZP524299:MZR524300 NJL524299:NJN524300 NTH524299:NTJ524300 ODD524299:ODF524300 OMZ524299:ONB524300 OWV524299:OWX524300 PGR524299:PGT524300 PQN524299:PQP524300 QAJ524299:QAL524300 QKF524299:QKH524300 QUB524299:QUD524300 RDX524299:RDZ524300 RNT524299:RNV524300 RXP524299:RXR524300 SHL524299:SHN524300 SRH524299:SRJ524300 TBD524299:TBF524300 TKZ524299:TLB524300 TUV524299:TUX524300 UER524299:UET524300 UON524299:UOP524300 UYJ524299:UYL524300 VIF524299:VIH524300 VSB524299:VSD524300 WBX524299:WBZ524300 WLT524299:WLV524300 WVP524299:WVR524300 H589835:J589836 JD589835:JF589836 SZ589835:TB589836 ACV589835:ACX589836 AMR589835:AMT589836 AWN589835:AWP589836 BGJ589835:BGL589836 BQF589835:BQH589836 CAB589835:CAD589836 CJX589835:CJZ589836 CTT589835:CTV589836 DDP589835:DDR589836 DNL589835:DNN589836 DXH589835:DXJ589836 EHD589835:EHF589836 EQZ589835:ERB589836 FAV589835:FAX589836 FKR589835:FKT589836 FUN589835:FUP589836 GEJ589835:GEL589836 GOF589835:GOH589836 GYB589835:GYD589836 HHX589835:HHZ589836 HRT589835:HRV589836 IBP589835:IBR589836 ILL589835:ILN589836 IVH589835:IVJ589836 JFD589835:JFF589836 JOZ589835:JPB589836 JYV589835:JYX589836 KIR589835:KIT589836 KSN589835:KSP589836 LCJ589835:LCL589836 LMF589835:LMH589836 LWB589835:LWD589836 MFX589835:MFZ589836 MPT589835:MPV589836 MZP589835:MZR589836 NJL589835:NJN589836 NTH589835:NTJ589836 ODD589835:ODF589836 OMZ589835:ONB589836 OWV589835:OWX589836 PGR589835:PGT589836 PQN589835:PQP589836 QAJ589835:QAL589836 QKF589835:QKH589836 QUB589835:QUD589836 RDX589835:RDZ589836 RNT589835:RNV589836 RXP589835:RXR589836 SHL589835:SHN589836 SRH589835:SRJ589836 TBD589835:TBF589836 TKZ589835:TLB589836 TUV589835:TUX589836 UER589835:UET589836 UON589835:UOP589836 UYJ589835:UYL589836 VIF589835:VIH589836 VSB589835:VSD589836 WBX589835:WBZ589836 WLT589835:WLV589836 WVP589835:WVR589836 H655371:J655372 JD655371:JF655372 SZ655371:TB655372 ACV655371:ACX655372 AMR655371:AMT655372 AWN655371:AWP655372 BGJ655371:BGL655372 BQF655371:BQH655372 CAB655371:CAD655372 CJX655371:CJZ655372 CTT655371:CTV655372 DDP655371:DDR655372 DNL655371:DNN655372 DXH655371:DXJ655372 EHD655371:EHF655372 EQZ655371:ERB655372 FAV655371:FAX655372 FKR655371:FKT655372 FUN655371:FUP655372 GEJ655371:GEL655372 GOF655371:GOH655372 GYB655371:GYD655372 HHX655371:HHZ655372 HRT655371:HRV655372 IBP655371:IBR655372 ILL655371:ILN655372 IVH655371:IVJ655372 JFD655371:JFF655372 JOZ655371:JPB655372 JYV655371:JYX655372 KIR655371:KIT655372 KSN655371:KSP655372 LCJ655371:LCL655372 LMF655371:LMH655372 LWB655371:LWD655372 MFX655371:MFZ655372 MPT655371:MPV655372 MZP655371:MZR655372 NJL655371:NJN655372 NTH655371:NTJ655372 ODD655371:ODF655372 OMZ655371:ONB655372 OWV655371:OWX655372 PGR655371:PGT655372 PQN655371:PQP655372 QAJ655371:QAL655372 QKF655371:QKH655372 QUB655371:QUD655372 RDX655371:RDZ655372 RNT655371:RNV655372 RXP655371:RXR655372 SHL655371:SHN655372 SRH655371:SRJ655372 TBD655371:TBF655372 TKZ655371:TLB655372 TUV655371:TUX655372 UER655371:UET655372 UON655371:UOP655372 UYJ655371:UYL655372 VIF655371:VIH655372 VSB655371:VSD655372 WBX655371:WBZ655372 WLT655371:WLV655372 WVP655371:WVR655372 H720907:J720908 JD720907:JF720908 SZ720907:TB720908 ACV720907:ACX720908 AMR720907:AMT720908 AWN720907:AWP720908 BGJ720907:BGL720908 BQF720907:BQH720908 CAB720907:CAD720908 CJX720907:CJZ720908 CTT720907:CTV720908 DDP720907:DDR720908 DNL720907:DNN720908 DXH720907:DXJ720908 EHD720907:EHF720908 EQZ720907:ERB720908 FAV720907:FAX720908 FKR720907:FKT720908 FUN720907:FUP720908 GEJ720907:GEL720908 GOF720907:GOH720908 GYB720907:GYD720908 HHX720907:HHZ720908 HRT720907:HRV720908 IBP720907:IBR720908 ILL720907:ILN720908 IVH720907:IVJ720908 JFD720907:JFF720908 JOZ720907:JPB720908 JYV720907:JYX720908 KIR720907:KIT720908 KSN720907:KSP720908 LCJ720907:LCL720908 LMF720907:LMH720908 LWB720907:LWD720908 MFX720907:MFZ720908 MPT720907:MPV720908 MZP720907:MZR720908 NJL720907:NJN720908 NTH720907:NTJ720908 ODD720907:ODF720908 OMZ720907:ONB720908 OWV720907:OWX720908 PGR720907:PGT720908 PQN720907:PQP720908 QAJ720907:QAL720908 QKF720907:QKH720908 QUB720907:QUD720908 RDX720907:RDZ720908 RNT720907:RNV720908 RXP720907:RXR720908 SHL720907:SHN720908 SRH720907:SRJ720908 TBD720907:TBF720908 TKZ720907:TLB720908 TUV720907:TUX720908 UER720907:UET720908 UON720907:UOP720908 UYJ720907:UYL720908 VIF720907:VIH720908 VSB720907:VSD720908 WBX720907:WBZ720908 WLT720907:WLV720908 WVP720907:WVR720908 H786443:J786444 JD786443:JF786444 SZ786443:TB786444 ACV786443:ACX786444 AMR786443:AMT786444 AWN786443:AWP786444 BGJ786443:BGL786444 BQF786443:BQH786444 CAB786443:CAD786444 CJX786443:CJZ786444 CTT786443:CTV786444 DDP786443:DDR786444 DNL786443:DNN786444 DXH786443:DXJ786444 EHD786443:EHF786444 EQZ786443:ERB786444 FAV786443:FAX786444 FKR786443:FKT786444 FUN786443:FUP786444 GEJ786443:GEL786444 GOF786443:GOH786444 GYB786443:GYD786444 HHX786443:HHZ786444 HRT786443:HRV786444 IBP786443:IBR786444 ILL786443:ILN786444 IVH786443:IVJ786444 JFD786443:JFF786444 JOZ786443:JPB786444 JYV786443:JYX786444 KIR786443:KIT786444 KSN786443:KSP786444 LCJ786443:LCL786444 LMF786443:LMH786444 LWB786443:LWD786444 MFX786443:MFZ786444 MPT786443:MPV786444 MZP786443:MZR786444 NJL786443:NJN786444 NTH786443:NTJ786444 ODD786443:ODF786444 OMZ786443:ONB786444 OWV786443:OWX786444 PGR786443:PGT786444 PQN786443:PQP786444 QAJ786443:QAL786444 QKF786443:QKH786444 QUB786443:QUD786444 RDX786443:RDZ786444 RNT786443:RNV786444 RXP786443:RXR786444 SHL786443:SHN786444 SRH786443:SRJ786444 TBD786443:TBF786444 TKZ786443:TLB786444 TUV786443:TUX786444 UER786443:UET786444 UON786443:UOP786444 UYJ786443:UYL786444 VIF786443:VIH786444 VSB786443:VSD786444 WBX786443:WBZ786444 WLT786443:WLV786444 WVP786443:WVR786444 H851979:J851980 JD851979:JF851980 SZ851979:TB851980 ACV851979:ACX851980 AMR851979:AMT851980 AWN851979:AWP851980 BGJ851979:BGL851980 BQF851979:BQH851980 CAB851979:CAD851980 CJX851979:CJZ851980 CTT851979:CTV851980 DDP851979:DDR851980 DNL851979:DNN851980 DXH851979:DXJ851980 EHD851979:EHF851980 EQZ851979:ERB851980 FAV851979:FAX851980 FKR851979:FKT851980 FUN851979:FUP851980 GEJ851979:GEL851980 GOF851979:GOH851980 GYB851979:GYD851980 HHX851979:HHZ851980 HRT851979:HRV851980 IBP851979:IBR851980 ILL851979:ILN851980 IVH851979:IVJ851980 JFD851979:JFF851980 JOZ851979:JPB851980 JYV851979:JYX851980 KIR851979:KIT851980 KSN851979:KSP851980 LCJ851979:LCL851980 LMF851979:LMH851980 LWB851979:LWD851980 MFX851979:MFZ851980 MPT851979:MPV851980 MZP851979:MZR851980 NJL851979:NJN851980 NTH851979:NTJ851980 ODD851979:ODF851980 OMZ851979:ONB851980 OWV851979:OWX851980 PGR851979:PGT851980 PQN851979:PQP851980 QAJ851979:QAL851980 QKF851979:QKH851980 QUB851979:QUD851980 RDX851979:RDZ851980 RNT851979:RNV851980 RXP851979:RXR851980 SHL851979:SHN851980 SRH851979:SRJ851980 TBD851979:TBF851980 TKZ851979:TLB851980 TUV851979:TUX851980 UER851979:UET851980 UON851979:UOP851980 UYJ851979:UYL851980 VIF851979:VIH851980 VSB851979:VSD851980 WBX851979:WBZ851980 WLT851979:WLV851980 WVP851979:WVR851980 H917515:J917516 JD917515:JF917516 SZ917515:TB917516 ACV917515:ACX917516 AMR917515:AMT917516 AWN917515:AWP917516 BGJ917515:BGL917516 BQF917515:BQH917516 CAB917515:CAD917516 CJX917515:CJZ917516 CTT917515:CTV917516 DDP917515:DDR917516 DNL917515:DNN917516 DXH917515:DXJ917516 EHD917515:EHF917516 EQZ917515:ERB917516 FAV917515:FAX917516 FKR917515:FKT917516 FUN917515:FUP917516 GEJ917515:GEL917516 GOF917515:GOH917516 GYB917515:GYD917516 HHX917515:HHZ917516 HRT917515:HRV917516 IBP917515:IBR917516 ILL917515:ILN917516 IVH917515:IVJ917516 JFD917515:JFF917516 JOZ917515:JPB917516 JYV917515:JYX917516 KIR917515:KIT917516 KSN917515:KSP917516 LCJ917515:LCL917516 LMF917515:LMH917516 LWB917515:LWD917516 MFX917515:MFZ917516 MPT917515:MPV917516 MZP917515:MZR917516 NJL917515:NJN917516 NTH917515:NTJ917516 ODD917515:ODF917516 OMZ917515:ONB917516 OWV917515:OWX917516 PGR917515:PGT917516 PQN917515:PQP917516 QAJ917515:QAL917516 QKF917515:QKH917516 QUB917515:QUD917516 RDX917515:RDZ917516 RNT917515:RNV917516 RXP917515:RXR917516 SHL917515:SHN917516 SRH917515:SRJ917516 TBD917515:TBF917516 TKZ917515:TLB917516 TUV917515:TUX917516 UER917515:UET917516 UON917515:UOP917516 UYJ917515:UYL917516 VIF917515:VIH917516 VSB917515:VSD917516 WBX917515:WBZ917516 WLT917515:WLV917516 WVP917515:WVR917516 H983051:J983052 JD983051:JF983052 SZ983051:TB983052 ACV983051:ACX983052 AMR983051:AMT983052 AWN983051:AWP983052 BGJ983051:BGL983052 BQF983051:BQH983052 CAB983051:CAD983052 CJX983051:CJZ983052 CTT983051:CTV983052 DDP983051:DDR983052 DNL983051:DNN983052 DXH983051:DXJ983052 EHD983051:EHF983052 EQZ983051:ERB983052 FAV983051:FAX983052 FKR983051:FKT983052 FUN983051:FUP983052 GEJ983051:GEL983052 GOF983051:GOH983052 GYB983051:GYD983052 HHX983051:HHZ983052 HRT983051:HRV983052 IBP983051:IBR983052 ILL983051:ILN983052 IVH983051:IVJ983052 JFD983051:JFF983052 JOZ983051:JPB983052 JYV983051:JYX983052 KIR983051:KIT983052 KSN983051:KSP983052 LCJ983051:LCL983052 LMF983051:LMH983052 LWB983051:LWD983052 MFX983051:MFZ983052 MPT983051:MPV983052 MZP983051:MZR983052 NJL983051:NJN983052 NTH983051:NTJ983052 ODD983051:ODF983052 OMZ983051:ONB983052 OWV983051:OWX983052 PGR983051:PGT983052 PQN983051:PQP983052 QAJ983051:QAL983052 QKF983051:QKH983052 QUB983051:QUD983052 RDX983051:RDZ983052 RNT983051:RNV983052 RXP983051:RXR983052 SHL983051:SHN983052 SRH983051:SRJ983052 TBD983051:TBF983052 TKZ983051:TLB983052 TUV983051:TUX983052 UER983051:UET983052 UON983051:UOP983052 UYJ983051:UYL983052 VIF983051:VIH983052 VSB983051:VSD983052 WBX983051:WBZ983052 WLT983051:WLV983052 WVP983051:WVR983052" xr:uid="{35DADF2B-3FE9-4B33-A663-E017C72C6210}"/>
  </dataValidations>
  <pageMargins left="0.59055118110236227" right="0.19685039370078741" top="0.78740157480314965" bottom="0.39370078740157483" header="0.31496062992125984" footer="0.39370078740157483"/>
  <pageSetup paperSize="9" scale="90"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団体番号</vt:lpstr>
      <vt:lpstr>負担金報告書入力シート </vt:lpstr>
      <vt:lpstr>第6号様式概算負担金報告書</vt:lpstr>
      <vt:lpstr>概算負担金第4期調整納入調書</vt:lpstr>
      <vt:lpstr>第6号の3様式確定負担金報告書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kumi1</dc:creator>
  <cp:lastModifiedBy>kumi1</cp:lastModifiedBy>
  <cp:lastPrinted>2026-03-30T04:23:26Z</cp:lastPrinted>
  <dcterms:created xsi:type="dcterms:W3CDTF">2025-06-17T23:49:03Z</dcterms:created>
  <dcterms:modified xsi:type="dcterms:W3CDTF">2026-03-30T04:33:34Z</dcterms:modified>
</cp:coreProperties>
</file>